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5" activeTab="0"/>
  </bookViews>
  <sheets>
    <sheet name="BTAB1210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<sst xmlns="http://schemas.openxmlformats.org/spreadsheetml/2006/main" count="57" uniqueCount="53">
  <si>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</si>
  <si>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</si>
  <si>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</si>
  <si>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</si>
  <si>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</si>
  <si>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</si>
  <si>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</si>
  <si>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</si>
  <si>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</si>
  <si>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</si>
  <si>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All Questions</t>
  </si>
  <si>
    <t>PO1</t>
  </si>
  <si>
    <t>L3,L4,L5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</si>
  <si>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</si>
  <si>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</si>
  <si>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</si>
  <si>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</si>
  <si>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</si>
  <si>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</si>
  <si>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</si>
  <si>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</si>
  <si>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</si>
  <si>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</si>
  <si>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</si>
  <si>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</si>
  <si>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</si>
  <si>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</si>
  <si>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</si>
  <si>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Centurion University of Technology &amp; Management</t>
  </si>
  <si>
    <t>CO 1, 2, 3</t>
  </si>
  <si>
    <t>CA</t>
  </si>
  <si>
    <t>ES</t>
  </si>
  <si>
    <t>&gt;=55%</t>
  </si>
  <si>
    <t>&gt;=45%</t>
  </si>
  <si>
    <t>&gt;=35%</t>
  </si>
  <si>
    <t>&lt;35%</t>
  </si>
  <si>
    <t>% of student that should have attained level 3</t>
  </si>
  <si>
    <t>CO-PO is attained</t>
  </si>
  <si>
    <t>40% students are in level 3</t>
  </si>
  <si>
    <t>CO</t>
  </si>
  <si>
    <t xml:space="preserve"> score/%</t>
  </si>
  <si>
    <t>Student Perf  Threshold for all COs</t>
  </si>
  <si>
    <t>Affinity Level of CO-PO mapping</t>
  </si>
  <si>
    <t>Avg of CO-PO affinity levels</t>
  </si>
  <si>
    <t>Avg CO Attainment of all the COs</t>
  </si>
  <si>
    <t>PO Attainment</t>
  </si>
  <si>
    <t>CO Attainment Target</t>
  </si>
  <si>
    <t>Attaintment level</t>
  </si>
  <si>
    <t xml:space="preserve">CA </t>
  </si>
  <si>
    <t>Achieved</t>
  </si>
  <si>
    <t>Course Code : BTABXXXX                                    Max Marks :100</t>
  </si>
  <si>
    <t>Course Name : XXXXX        Department : XXXX</t>
  </si>
  <si>
    <t>Question Paper: XXXXX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</si>
</sst>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#,##0_);\(&quot;₹&quot;#,##0\)"/>
    <numFmt numFmtId="165" formatCode="&quot;₹&quot;#,##0_);[Red]\(&quot;₹&quot;#,##0\)"/>
    <numFmt numFmtId="166" formatCode="&quot;₹&quot;#,##0.00_);\(&quot;₹&quot;#,##0.00\)"/>
    <numFmt numFmtId="167" formatCode="&quot;₹&quot;#,##0.00_);[Red]\(&quot;₹&quot;#,##0.00\)"/>
    <numFmt numFmtId="168" formatCode="_(&quot;₹&quot;* #,##0_);_(&quot;₹&quot;* \(#,##0\);_(&quot;₹&quot;* &quot;-&quot;_);_(@_)"/>
    <numFmt numFmtId="169" formatCode="_(* #,##0_);_(* \(#,##0\);_(* &quot;-&quot;_);_(@_)"/>
    <numFmt numFmtId="170" formatCode="_(&quot;₹&quot;* #,##0.00_);_(&quot;₹&quot;* \(#,##0.00\);_(&quot;₹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0.0%"/>
    <numFmt numFmtId="187" formatCode="[$-4009]dddd\,\ d\ mmmm\ yyyy"/>
    <numFmt numFmtId="188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b/>
      <sz val="11"/>
      <color indexed="1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5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2" fontId="45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45" fillId="0" borderId="11" xfId="0" applyNumberFormat="1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7" borderId="12" xfId="0" applyNumberFormat="1" applyFont="1" applyFill="1" applyBorder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1" fontId="48" fillId="21" borderId="11" xfId="0" applyNumberFormat="1" applyFont="1" applyFill="1" applyBorder="1" applyAlignment="1">
      <alignment vertical="center"/>
    </xf>
    <xf numFmtId="1" fontId="48" fillId="21" borderId="13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82" fontId="45" fillId="33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45" fillId="0" borderId="10" xfId="59" applyNumberFormat="1" applyFont="1" applyBorder="1" applyAlignment="1">
      <alignment vertical="center"/>
    </xf>
    <xf numFmtId="0" fontId="45" fillId="35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182" fontId="0" fillId="36" borderId="10" xfId="0" applyNumberFormat="1" applyFill="1" applyBorder="1" applyAlignment="1">
      <alignment horizontal="center" vertical="center"/>
    </xf>
    <xf numFmtId="1" fontId="48" fillId="37" borderId="10" xfId="0" applyNumberFormat="1" applyFont="1" applyFill="1" applyBorder="1" applyAlignment="1">
      <alignment vertical="center"/>
    </xf>
    <xf numFmtId="2" fontId="5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" fontId="48" fillId="0" borderId="0" xfId="0" applyNumberFormat="1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45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0" fillId="38" borderId="10" xfId="0" applyNumberFormat="1" applyFill="1" applyBorder="1" applyAlignment="1">
      <alignment horizontal="center" vertical="center"/>
    </xf>
    <xf numFmtId="183" fontId="0" fillId="38" borderId="11" xfId="0" applyNumberForma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83" fontId="45" fillId="35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" fontId="28" fillId="33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="63" zoomScaleNormal="63" zoomScalePageLayoutView="0" workbookViewId="0" topLeftCell="A1">
      <selection activeCell="F6" sqref="F6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249" width="5.8515625" style="1" bestFit="1" customWidth="1"/>
    <col min="250" max="16384" width="5.8515625" style="1" customWidth="1"/>
  </cols>
  <sheetData>
    <row r="1" spans="1:13" ht="20.25" customHeight="1">
      <c r="A1" s="84" t="s">
        <v>28</v>
      </c>
      <c r="B1" s="85"/>
      <c r="C1" s="85"/>
      <c r="D1" s="85"/>
      <c r="E1" s="86"/>
      <c r="F1" s="27"/>
      <c r="G1" s="80"/>
      <c r="H1" s="80"/>
      <c r="I1" s="80"/>
      <c r="J1" s="80"/>
      <c r="K1" s="80"/>
      <c r="L1" s="80"/>
      <c r="M1" s="80"/>
    </row>
    <row r="2" spans="1:9" ht="19.5" customHeight="1">
      <c r="A2" s="82" t="s">
        <v>0</v>
      </c>
      <c r="B2" s="82"/>
      <c r="C2" s="82"/>
      <c r="D2" s="82"/>
      <c r="E2" s="82"/>
      <c r="F2" s="28"/>
      <c r="G2" s="39" t="s">
        <v>36</v>
      </c>
      <c r="H2" s="40"/>
      <c r="I2" s="37"/>
    </row>
    <row r="3" spans="1:23" ht="43.5" customHeight="1">
      <c r="A3" s="83" t="s">
        <v>52</v>
      </c>
      <c r="B3" s="82"/>
      <c r="C3" s="82"/>
      <c r="D3" s="82"/>
      <c r="E3" s="82"/>
      <c r="F3" s="28"/>
      <c r="G3" s="39" t="s">
        <v>38</v>
      </c>
      <c r="H3" s="40"/>
      <c r="I3" s="50" t="s">
        <v>46</v>
      </c>
      <c r="K3" s="42" t="s">
        <v>41</v>
      </c>
      <c r="L3" s="42" t="s">
        <v>47</v>
      </c>
      <c r="N3" s="42" t="s">
        <v>42</v>
      </c>
      <c r="O3" s="79" t="s">
        <v>27</v>
      </c>
      <c r="P3" s="79"/>
      <c r="Q3" s="79"/>
      <c r="R3" s="79"/>
      <c r="S3" s="79"/>
      <c r="T3" s="79"/>
      <c r="U3" s="79"/>
      <c r="V3" s="79"/>
      <c r="W3" s="79"/>
    </row>
    <row r="4" spans="1:23" ht="32.25" customHeight="1">
      <c r="A4" s="83" t="s">
        <v>51</v>
      </c>
      <c r="B4" s="82"/>
      <c r="C4" s="82"/>
      <c r="D4" s="82"/>
      <c r="E4" s="82"/>
      <c r="F4" s="28"/>
      <c r="G4" s="39" t="s">
        <v>37</v>
      </c>
      <c r="H4" s="40"/>
      <c r="I4" s="37"/>
      <c r="K4" s="43" t="s">
        <v>32</v>
      </c>
      <c r="L4" s="43">
        <v>3</v>
      </c>
      <c r="N4" s="62">
        <v>3</v>
      </c>
      <c r="O4" s="79"/>
      <c r="P4" s="79"/>
      <c r="Q4" s="79"/>
      <c r="R4" s="79"/>
      <c r="S4" s="79"/>
      <c r="T4" s="79"/>
      <c r="U4" s="79"/>
      <c r="V4" s="79"/>
      <c r="W4" s="79"/>
    </row>
    <row r="5" spans="1:23" ht="20.25" customHeight="1">
      <c r="A5" s="84" t="s">
        <v>50</v>
      </c>
      <c r="B5" s="85"/>
      <c r="C5" s="85"/>
      <c r="D5" s="85"/>
      <c r="E5" s="86"/>
      <c r="F5" s="28"/>
      <c r="G5" s="39" t="s">
        <v>30</v>
      </c>
      <c r="H5" s="60">
        <f>D12</f>
        <v>98.59154929577466</v>
      </c>
      <c r="I5" s="37"/>
      <c r="K5" s="44" t="s">
        <v>33</v>
      </c>
      <c r="L5" s="44">
        <v>2</v>
      </c>
      <c r="N5" s="63">
        <v>2</v>
      </c>
      <c r="O5" s="79"/>
      <c r="P5" s="79"/>
      <c r="Q5" s="79"/>
      <c r="R5" s="79"/>
      <c r="S5" s="79"/>
      <c r="T5" s="79"/>
      <c r="U5" s="79"/>
      <c r="V5" s="79"/>
      <c r="W5" s="79"/>
    </row>
    <row r="6" spans="2:23" ht="48.75" customHeight="1">
      <c r="B6" s="22" t="s">
        <v>1</v>
      </c>
      <c r="C6" s="78" t="s">
        <v>48</v>
      </c>
      <c r="D6" s="78" t="s">
        <v>40</v>
      </c>
      <c r="E6" s="78" t="s">
        <v>31</v>
      </c>
      <c r="F6" s="78" t="s">
        <v>40</v>
      </c>
      <c r="G6" s="39" t="s">
        <v>31</v>
      </c>
      <c r="H6" s="61">
        <f>F12</f>
        <v>50.70422535211267</v>
      </c>
      <c r="I6" s="37"/>
      <c r="K6" s="45" t="s">
        <v>34</v>
      </c>
      <c r="L6" s="45">
        <v>1</v>
      </c>
      <c r="N6" s="64">
        <v>1</v>
      </c>
      <c r="O6" s="79"/>
      <c r="P6" s="79"/>
      <c r="Q6" s="79"/>
      <c r="R6" s="79"/>
      <c r="S6" s="79"/>
      <c r="T6" s="79"/>
      <c r="U6" s="79"/>
      <c r="V6" s="79"/>
      <c r="W6" s="79"/>
    </row>
    <row r="7" spans="2:23" ht="42.75" customHeight="1">
      <c r="B7" s="5" t="s">
        <v>2</v>
      </c>
      <c r="C7" s="21" t="s">
        <v>10</v>
      </c>
      <c r="D7" s="21"/>
      <c r="E7" s="6" t="s">
        <v>10</v>
      </c>
      <c r="F7" s="6"/>
      <c r="G7" s="38" t="s">
        <v>44</v>
      </c>
      <c r="H7" s="49">
        <f>AVERAGE(H5:H6)</f>
        <v>74.64788732394366</v>
      </c>
      <c r="I7" s="41">
        <v>0.6</v>
      </c>
      <c r="K7" s="46" t="s">
        <v>35</v>
      </c>
      <c r="L7" s="46">
        <v>0</v>
      </c>
      <c r="N7" s="65"/>
      <c r="O7" s="79"/>
      <c r="P7" s="79"/>
      <c r="Q7" s="79"/>
      <c r="R7" s="79"/>
      <c r="S7" s="79"/>
      <c r="T7" s="79"/>
      <c r="U7" s="79"/>
      <c r="V7" s="79"/>
      <c r="W7" s="79"/>
    </row>
    <row r="8" spans="2:9" ht="24.75" customHeight="1">
      <c r="B8" s="5" t="s">
        <v>3</v>
      </c>
      <c r="C8" s="6" t="s">
        <v>4</v>
      </c>
      <c r="D8" s="6"/>
      <c r="E8" s="6" t="s">
        <v>12</v>
      </c>
      <c r="F8" s="6"/>
      <c r="G8" s="68" t="s">
        <v>39</v>
      </c>
      <c r="H8" s="69" t="s">
        <v>49</v>
      </c>
      <c r="I8" s="37"/>
    </row>
    <row r="9" spans="2:23" ht="24.75" customHeight="1">
      <c r="B9" s="5" t="s">
        <v>5</v>
      </c>
      <c r="C9" s="15" t="s">
        <v>29</v>
      </c>
      <c r="D9" s="15"/>
      <c r="E9" s="15" t="s">
        <v>29</v>
      </c>
      <c r="F9" s="29"/>
      <c r="H9" s="35"/>
      <c r="I9" s="35"/>
      <c r="W9" s="19"/>
    </row>
    <row r="10" spans="1:23" s="2" customFormat="1" ht="24.75" customHeight="1">
      <c r="A10" s="7"/>
      <c r="B10" s="5" t="s">
        <v>8</v>
      </c>
      <c r="C10" s="6">
        <v>50</v>
      </c>
      <c r="D10" s="26">
        <f>(0.55*50)</f>
        <v>27.500000000000004</v>
      </c>
      <c r="E10" s="8">
        <v>50</v>
      </c>
      <c r="F10" s="34">
        <f>0.55*50</f>
        <v>27.500000000000004</v>
      </c>
      <c r="G10" s="20"/>
      <c r="H10" s="11" t="s">
        <v>11</v>
      </c>
      <c r="I10" s="11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23</v>
      </c>
      <c r="U10" s="12" t="s">
        <v>24</v>
      </c>
      <c r="V10" s="12" t="s">
        <v>25</v>
      </c>
      <c r="W10" s="19"/>
    </row>
    <row r="11" spans="1:23" ht="24.75" customHeight="1">
      <c r="A11" s="70">
        <v>1</v>
      </c>
      <c r="B11" s="71">
        <v>170101170007</v>
      </c>
      <c r="C11" s="9">
        <v>32</v>
      </c>
      <c r="D11" s="9">
        <f>COUNTIF(C11:C81,"&gt;="&amp;D10)</f>
        <v>70</v>
      </c>
      <c r="E11" s="9">
        <v>24</v>
      </c>
      <c r="F11" s="30">
        <f>COUNTIF(E11:E81,"&gt;="&amp;F10)</f>
        <v>36</v>
      </c>
      <c r="G11" s="24" t="s">
        <v>6</v>
      </c>
      <c r="H11" s="74">
        <v>3</v>
      </c>
      <c r="I11" s="75"/>
      <c r="J11" s="47">
        <v>1</v>
      </c>
      <c r="K11" s="1">
        <v>3</v>
      </c>
      <c r="L11" s="47"/>
      <c r="M11" s="47">
        <v>3</v>
      </c>
      <c r="N11" s="47">
        <v>3</v>
      </c>
      <c r="O11" s="47"/>
      <c r="P11" s="47"/>
      <c r="Q11" s="47"/>
      <c r="R11" s="47">
        <v>3</v>
      </c>
      <c r="S11" s="47">
        <v>3</v>
      </c>
      <c r="T11" s="47"/>
      <c r="U11" s="47">
        <v>1</v>
      </c>
      <c r="V11" s="47">
        <v>3</v>
      </c>
      <c r="W11" s="19"/>
    </row>
    <row r="12" spans="1:23" ht="24.75" customHeight="1">
      <c r="A12" s="70">
        <v>2</v>
      </c>
      <c r="B12" s="71">
        <v>170101170011</v>
      </c>
      <c r="C12" s="9">
        <v>34</v>
      </c>
      <c r="D12" s="60">
        <f>(70/71)*100</f>
        <v>98.59154929577466</v>
      </c>
      <c r="E12" s="9">
        <v>22</v>
      </c>
      <c r="F12" s="61">
        <f>(36/71)*100</f>
        <v>50.70422535211267</v>
      </c>
      <c r="G12" s="24" t="s">
        <v>7</v>
      </c>
      <c r="H12" s="76">
        <v>3</v>
      </c>
      <c r="I12" s="77">
        <v>2</v>
      </c>
      <c r="J12" s="23">
        <v>2</v>
      </c>
      <c r="K12" s="47">
        <v>3</v>
      </c>
      <c r="L12" s="23">
        <v>2</v>
      </c>
      <c r="M12" s="23">
        <v>3</v>
      </c>
      <c r="N12" s="23">
        <v>3</v>
      </c>
      <c r="O12" s="23"/>
      <c r="P12" s="23"/>
      <c r="Q12" s="23"/>
      <c r="R12" s="23">
        <v>3</v>
      </c>
      <c r="S12" s="23">
        <v>3</v>
      </c>
      <c r="T12" s="23"/>
      <c r="U12" s="23">
        <v>1</v>
      </c>
      <c r="V12" s="23">
        <v>3</v>
      </c>
      <c r="W12" s="19"/>
    </row>
    <row r="13" spans="1:23" ht="24.75" customHeight="1">
      <c r="A13" s="70">
        <v>3</v>
      </c>
      <c r="B13" s="71">
        <v>170101170013</v>
      </c>
      <c r="C13" s="9">
        <v>44</v>
      </c>
      <c r="D13" s="9"/>
      <c r="E13" s="9">
        <v>41</v>
      </c>
      <c r="F13" s="31"/>
      <c r="G13" s="24" t="s">
        <v>9</v>
      </c>
      <c r="H13" s="76">
        <v>3</v>
      </c>
      <c r="I13" s="77">
        <v>2</v>
      </c>
      <c r="J13" s="23">
        <v>2</v>
      </c>
      <c r="K13" s="23">
        <v>2</v>
      </c>
      <c r="L13" s="23">
        <v>2</v>
      </c>
      <c r="M13" s="23">
        <v>2</v>
      </c>
      <c r="N13" s="23">
        <v>2</v>
      </c>
      <c r="O13" s="23"/>
      <c r="P13" s="23"/>
      <c r="Q13" s="23"/>
      <c r="R13" s="23">
        <v>2</v>
      </c>
      <c r="S13" s="23">
        <v>2</v>
      </c>
      <c r="T13" s="23"/>
      <c r="U13" s="23">
        <v>1</v>
      </c>
      <c r="V13" s="23">
        <v>2</v>
      </c>
      <c r="W13" s="19"/>
    </row>
    <row r="14" spans="1:23" ht="35.25" customHeight="1">
      <c r="A14" s="70">
        <v>4</v>
      </c>
      <c r="B14" s="71">
        <v>170101170014</v>
      </c>
      <c r="C14" s="9">
        <v>46</v>
      </c>
      <c r="D14" s="9"/>
      <c r="E14" s="9">
        <v>26</v>
      </c>
      <c r="F14" s="31"/>
      <c r="G14" s="25" t="s">
        <v>43</v>
      </c>
      <c r="H14" s="18">
        <f>AVERAGE(H11:H13)</f>
        <v>3</v>
      </c>
      <c r="I14" s="18">
        <f>AVERAGE(I13)</f>
        <v>2</v>
      </c>
      <c r="J14" s="18">
        <f aca="true" t="shared" si="0" ref="J14:V14">AVERAGE(J11:J13)</f>
        <v>1.6666666666666667</v>
      </c>
      <c r="K14" s="18">
        <f>AVERAGE(K11:K13)</f>
        <v>2.6666666666666665</v>
      </c>
      <c r="L14" s="18">
        <f t="shared" si="0"/>
        <v>2</v>
      </c>
      <c r="M14" s="18">
        <f t="shared" si="0"/>
        <v>2.6666666666666665</v>
      </c>
      <c r="N14" s="18">
        <f>AVERAGE(N11:N13)</f>
        <v>2.6666666666666665</v>
      </c>
      <c r="O14" s="18"/>
      <c r="P14" s="18"/>
      <c r="Q14" s="18"/>
      <c r="R14" s="18">
        <f t="shared" si="0"/>
        <v>2.6666666666666665</v>
      </c>
      <c r="S14" s="18">
        <f t="shared" si="0"/>
        <v>2.6666666666666665</v>
      </c>
      <c r="T14" s="18"/>
      <c r="U14" s="18">
        <f t="shared" si="0"/>
        <v>1</v>
      </c>
      <c r="V14" s="18">
        <f t="shared" si="0"/>
        <v>2.6666666666666665</v>
      </c>
      <c r="W14" s="19"/>
    </row>
    <row r="15" spans="1:23" ht="37.5" customHeight="1">
      <c r="A15" s="70">
        <v>5</v>
      </c>
      <c r="B15" s="71">
        <v>170101170015</v>
      </c>
      <c r="C15" s="9">
        <v>46</v>
      </c>
      <c r="D15" s="9"/>
      <c r="E15" s="9">
        <v>47</v>
      </c>
      <c r="F15" s="31"/>
      <c r="G15" s="48" t="s">
        <v>45</v>
      </c>
      <c r="H15" s="66">
        <f>($H$7*H14)/100</f>
        <v>2.23943661971831</v>
      </c>
      <c r="I15" s="66">
        <f aca="true" t="shared" si="1" ref="I15:N15">($H$7*I14)/100</f>
        <v>1.4929577464788732</v>
      </c>
      <c r="J15" s="66">
        <f t="shared" si="1"/>
        <v>1.244131455399061</v>
      </c>
      <c r="K15" s="66">
        <f t="shared" si="1"/>
        <v>1.9906103286384975</v>
      </c>
      <c r="L15" s="66">
        <f t="shared" si="1"/>
        <v>1.4929577464788732</v>
      </c>
      <c r="M15" s="66">
        <f t="shared" si="1"/>
        <v>1.9906103286384975</v>
      </c>
      <c r="N15" s="66">
        <f t="shared" si="1"/>
        <v>1.9906103286384975</v>
      </c>
      <c r="O15" s="66"/>
      <c r="P15" s="66">
        <f aca="true" t="shared" si="2" ref="P15:V15">($H$7*P14)/100</f>
        <v>0</v>
      </c>
      <c r="Q15" s="66"/>
      <c r="R15" s="66">
        <f t="shared" si="2"/>
        <v>1.9906103286384975</v>
      </c>
      <c r="S15" s="66">
        <f t="shared" si="2"/>
        <v>1.9906103286384975</v>
      </c>
      <c r="T15" s="66"/>
      <c r="U15" s="66">
        <f t="shared" si="2"/>
        <v>0.7464788732394366</v>
      </c>
      <c r="V15" s="66">
        <f t="shared" si="2"/>
        <v>1.9906103286384975</v>
      </c>
      <c r="W15" s="19"/>
    </row>
    <row r="16" spans="1:22" ht="24.75" customHeight="1">
      <c r="A16" s="70">
        <v>6</v>
      </c>
      <c r="B16" s="71">
        <v>170101170016</v>
      </c>
      <c r="C16" s="9">
        <v>38</v>
      </c>
      <c r="D16" s="9"/>
      <c r="E16" s="9">
        <v>25</v>
      </c>
      <c r="F16" s="31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ht="40.5" customHeight="1">
      <c r="A17" s="70">
        <v>7</v>
      </c>
      <c r="B17" s="71">
        <v>170101170019</v>
      </c>
      <c r="C17" s="9">
        <v>46</v>
      </c>
      <c r="D17" s="9"/>
      <c r="E17" s="9">
        <v>46</v>
      </c>
      <c r="F17" s="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70">
        <v>8</v>
      </c>
      <c r="B18" s="71">
        <v>170101170020</v>
      </c>
      <c r="C18" s="9">
        <v>46</v>
      </c>
      <c r="D18" s="9"/>
      <c r="E18" s="9">
        <v>44</v>
      </c>
      <c r="F18" s="32"/>
      <c r="G18" s="7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70">
        <v>9</v>
      </c>
      <c r="B19" s="71">
        <v>170101170021</v>
      </c>
      <c r="C19" s="9">
        <v>30</v>
      </c>
      <c r="D19" s="9"/>
      <c r="E19" s="9">
        <v>21</v>
      </c>
      <c r="F19" s="32"/>
      <c r="G19" s="7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70">
        <v>10</v>
      </c>
      <c r="B20" s="71">
        <v>170101170023</v>
      </c>
      <c r="C20" s="9">
        <v>40</v>
      </c>
      <c r="D20" s="9"/>
      <c r="E20" s="9">
        <v>43</v>
      </c>
      <c r="F20" s="32"/>
      <c r="G20" s="7"/>
      <c r="H20" s="2"/>
      <c r="I20" s="59"/>
      <c r="J20" s="52"/>
      <c r="K20" s="52"/>
      <c r="L20" s="2"/>
      <c r="M20" s="2"/>
      <c r="N20" s="2"/>
      <c r="O20" s="2"/>
      <c r="P20" s="2"/>
    </row>
    <row r="21" spans="1:17" ht="31.5" customHeight="1">
      <c r="A21" s="70">
        <v>11</v>
      </c>
      <c r="B21" s="71">
        <v>170101170024</v>
      </c>
      <c r="C21" s="9">
        <v>40</v>
      </c>
      <c r="D21" s="9"/>
      <c r="E21" s="9">
        <v>22</v>
      </c>
      <c r="F21" s="32"/>
      <c r="H21" s="36"/>
      <c r="I21" s="81"/>
      <c r="J21" s="81"/>
      <c r="M21" s="35"/>
      <c r="N21" s="35"/>
      <c r="O21" s="35"/>
      <c r="P21" s="35"/>
      <c r="Q21" s="35"/>
    </row>
    <row r="22" spans="1:17" ht="24.75" customHeight="1">
      <c r="A22" s="70">
        <v>12</v>
      </c>
      <c r="B22" s="71">
        <v>170101170025</v>
      </c>
      <c r="C22" s="9">
        <v>42</v>
      </c>
      <c r="D22" s="9"/>
      <c r="E22" s="9">
        <v>34</v>
      </c>
      <c r="F22" s="32"/>
      <c r="H22" s="54"/>
      <c r="I22" s="67"/>
      <c r="J22" s="67"/>
      <c r="M22" s="35"/>
      <c r="N22" s="35"/>
      <c r="O22" s="35"/>
      <c r="P22" s="35"/>
      <c r="Q22" s="35"/>
    </row>
    <row r="23" spans="1:24" ht="24.75" customHeight="1">
      <c r="A23" s="70">
        <v>13</v>
      </c>
      <c r="B23" s="71">
        <v>170101170027</v>
      </c>
      <c r="C23" s="9">
        <v>38</v>
      </c>
      <c r="D23" s="9"/>
      <c r="E23" s="9">
        <v>33</v>
      </c>
      <c r="F23" s="32"/>
      <c r="H23" s="51"/>
      <c r="I23" s="19"/>
      <c r="J23" s="19"/>
      <c r="K23" s="19"/>
      <c r="L23" s="19"/>
      <c r="M23" s="19"/>
      <c r="N23" s="52"/>
      <c r="O23" s="52"/>
      <c r="P23" s="52"/>
      <c r="Q23" s="52"/>
      <c r="R23" s="52"/>
      <c r="S23" s="19"/>
      <c r="T23" s="19"/>
      <c r="U23" s="19"/>
      <c r="V23" s="19"/>
      <c r="W23" s="19"/>
      <c r="X23" s="19"/>
    </row>
    <row r="24" spans="1:24" ht="24.75" customHeight="1">
      <c r="A24" s="70">
        <v>14</v>
      </c>
      <c r="B24" s="71">
        <v>170101170029</v>
      </c>
      <c r="C24" s="9">
        <v>38</v>
      </c>
      <c r="D24" s="9"/>
      <c r="E24" s="9">
        <v>26</v>
      </c>
      <c r="F24" s="32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19"/>
      <c r="X24" s="19"/>
    </row>
    <row r="25" spans="1:24" ht="24.75" customHeight="1">
      <c r="A25" s="70">
        <v>15</v>
      </c>
      <c r="B25" s="71">
        <v>170101170030</v>
      </c>
      <c r="C25" s="13">
        <v>36</v>
      </c>
      <c r="D25" s="13"/>
      <c r="E25" s="13">
        <v>26</v>
      </c>
      <c r="F25" s="33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19"/>
      <c r="X25" s="19"/>
    </row>
    <row r="26" spans="1:24" ht="24.75" customHeight="1">
      <c r="A26" s="70">
        <v>16</v>
      </c>
      <c r="B26" s="71">
        <v>170101170031</v>
      </c>
      <c r="C26" s="9">
        <v>44</v>
      </c>
      <c r="D26" s="9"/>
      <c r="E26" s="9">
        <v>29</v>
      </c>
      <c r="F26" s="32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19"/>
      <c r="X26" s="19"/>
    </row>
    <row r="27" spans="1:24" ht="24.75" customHeight="1">
      <c r="A27" s="70">
        <v>17</v>
      </c>
      <c r="B27" s="71">
        <v>170101170033</v>
      </c>
      <c r="C27" s="9">
        <v>42</v>
      </c>
      <c r="D27" s="9"/>
      <c r="E27" s="9">
        <v>39</v>
      </c>
      <c r="F27" s="32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19"/>
      <c r="X27" s="19"/>
    </row>
    <row r="28" spans="1:24" ht="24.75" customHeight="1">
      <c r="A28" s="70">
        <v>18</v>
      </c>
      <c r="B28" s="71">
        <v>170101170034</v>
      </c>
      <c r="C28" s="9">
        <v>38</v>
      </c>
      <c r="D28" s="9"/>
      <c r="E28" s="9">
        <v>24</v>
      </c>
      <c r="F28" s="32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19"/>
      <c r="X28" s="19"/>
    </row>
    <row r="29" spans="1:24" ht="24.75" customHeight="1">
      <c r="A29" s="70">
        <v>19</v>
      </c>
      <c r="B29" s="71">
        <v>170101170035</v>
      </c>
      <c r="C29" s="9">
        <v>42</v>
      </c>
      <c r="D29" s="9"/>
      <c r="E29" s="9">
        <v>27</v>
      </c>
      <c r="F29" s="32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19"/>
      <c r="X29" s="19"/>
    </row>
    <row r="30" spans="1:24" ht="24.75" customHeight="1">
      <c r="A30" s="70">
        <v>20</v>
      </c>
      <c r="B30" s="71">
        <v>170101170036</v>
      </c>
      <c r="C30" s="9">
        <v>38</v>
      </c>
      <c r="D30" s="9"/>
      <c r="E30" s="9">
        <v>26</v>
      </c>
      <c r="F30" s="32"/>
      <c r="G30" s="53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19"/>
      <c r="X30" s="19"/>
    </row>
    <row r="31" spans="1:24" ht="24.75" customHeight="1">
      <c r="A31" s="70">
        <v>21</v>
      </c>
      <c r="B31" s="71">
        <v>170101170037</v>
      </c>
      <c r="C31" s="9">
        <v>46</v>
      </c>
      <c r="D31" s="9"/>
      <c r="E31" s="9">
        <v>35</v>
      </c>
      <c r="F31" s="32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19"/>
      <c r="X31" s="19"/>
    </row>
    <row r="32" spans="1:24" ht="24.75" customHeight="1">
      <c r="A32" s="70">
        <v>22</v>
      </c>
      <c r="B32" s="71">
        <v>170101170038</v>
      </c>
      <c r="C32" s="9">
        <v>46</v>
      </c>
      <c r="D32" s="9"/>
      <c r="E32" s="9">
        <v>34</v>
      </c>
      <c r="F32" s="32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19"/>
      <c r="X32" s="19"/>
    </row>
    <row r="33" spans="1:24" ht="24.75" customHeight="1">
      <c r="A33" s="70">
        <v>23</v>
      </c>
      <c r="B33" s="71">
        <v>170101170040</v>
      </c>
      <c r="C33" s="9">
        <v>46</v>
      </c>
      <c r="D33" s="9"/>
      <c r="E33" s="9">
        <v>35</v>
      </c>
      <c r="F33" s="32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19"/>
      <c r="X33" s="19"/>
    </row>
    <row r="34" spans="1:24" ht="24.75" customHeight="1">
      <c r="A34" s="70">
        <v>24</v>
      </c>
      <c r="B34" s="71">
        <v>170101170041</v>
      </c>
      <c r="C34" s="9">
        <v>37</v>
      </c>
      <c r="D34" s="9"/>
      <c r="E34" s="9">
        <v>34</v>
      </c>
      <c r="F34" s="32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9"/>
    </row>
    <row r="35" spans="1:24" ht="24.75" customHeight="1">
      <c r="A35" s="70">
        <v>25</v>
      </c>
      <c r="B35" s="71">
        <v>170101170046</v>
      </c>
      <c r="C35" s="9">
        <v>40</v>
      </c>
      <c r="D35" s="9"/>
      <c r="E35" s="9">
        <v>26</v>
      </c>
      <c r="F35" s="32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19"/>
      <c r="X35" s="19"/>
    </row>
    <row r="36" spans="1:24" ht="24.75" customHeight="1">
      <c r="A36" s="70">
        <v>26</v>
      </c>
      <c r="B36" s="72">
        <v>170101170047</v>
      </c>
      <c r="C36" s="9">
        <v>40</v>
      </c>
      <c r="D36" s="9"/>
      <c r="E36" s="9">
        <v>29</v>
      </c>
      <c r="F36" s="32"/>
      <c r="G36" s="51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0">
        <v>27</v>
      </c>
      <c r="B37" s="72">
        <v>170101170048</v>
      </c>
      <c r="C37" s="9">
        <v>40</v>
      </c>
      <c r="D37" s="9"/>
      <c r="E37" s="9">
        <v>26</v>
      </c>
      <c r="F37" s="32"/>
      <c r="G37" s="51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0">
        <v>28</v>
      </c>
      <c r="B38" s="73">
        <v>170101170049</v>
      </c>
      <c r="C38" s="9">
        <v>38</v>
      </c>
      <c r="D38" s="9"/>
      <c r="E38" s="9">
        <v>27</v>
      </c>
      <c r="F38" s="32"/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19"/>
      <c r="X38" s="19"/>
    </row>
    <row r="39" spans="1:24" ht="24.75" customHeight="1">
      <c r="A39" s="70">
        <v>29</v>
      </c>
      <c r="B39" s="73">
        <v>170101170050</v>
      </c>
      <c r="C39" s="9">
        <v>40</v>
      </c>
      <c r="D39" s="9"/>
      <c r="E39" s="9">
        <v>37</v>
      </c>
      <c r="F39" s="32"/>
      <c r="G39" s="53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19"/>
      <c r="X39" s="19"/>
    </row>
    <row r="40" spans="1:24" ht="24.75" customHeight="1">
      <c r="A40" s="70">
        <v>30</v>
      </c>
      <c r="B40" s="73">
        <v>170101170051</v>
      </c>
      <c r="C40" s="9">
        <v>38</v>
      </c>
      <c r="D40" s="9"/>
      <c r="E40" s="9">
        <v>29</v>
      </c>
      <c r="F40" s="32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19"/>
      <c r="X40" s="19"/>
    </row>
    <row r="41" spans="1:24" ht="24.75" customHeight="1">
      <c r="A41" s="70">
        <v>31</v>
      </c>
      <c r="B41" s="73">
        <v>170101170054</v>
      </c>
      <c r="C41" s="9">
        <v>31</v>
      </c>
      <c r="D41" s="9"/>
      <c r="E41" s="9">
        <v>24</v>
      </c>
      <c r="F41" s="32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19"/>
      <c r="X41" s="19"/>
    </row>
    <row r="42" spans="1:24" ht="24.75" customHeight="1">
      <c r="A42" s="70">
        <v>32</v>
      </c>
      <c r="B42" s="73">
        <v>170101170055</v>
      </c>
      <c r="C42" s="9">
        <v>40</v>
      </c>
      <c r="D42" s="9"/>
      <c r="E42" s="9">
        <v>39</v>
      </c>
      <c r="F42" s="32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19"/>
      <c r="X42" s="19"/>
    </row>
    <row r="43" spans="1:24" ht="24.75" customHeight="1">
      <c r="A43" s="70">
        <v>33</v>
      </c>
      <c r="B43" s="73">
        <v>170101170056</v>
      </c>
      <c r="C43" s="9">
        <v>44</v>
      </c>
      <c r="D43" s="9"/>
      <c r="E43" s="9">
        <v>44</v>
      </c>
      <c r="F43" s="32"/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19"/>
      <c r="X43" s="19"/>
    </row>
    <row r="44" spans="1:24" ht="24.75" customHeight="1">
      <c r="A44" s="70">
        <v>34</v>
      </c>
      <c r="B44" s="73">
        <v>170101170057</v>
      </c>
      <c r="C44" s="9">
        <v>46</v>
      </c>
      <c r="D44" s="9"/>
      <c r="E44" s="9">
        <v>31</v>
      </c>
      <c r="F44" s="32"/>
      <c r="G44" s="5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19"/>
      <c r="X44" s="19"/>
    </row>
    <row r="45" spans="1:24" ht="24.75" customHeight="1">
      <c r="A45" s="70">
        <v>35</v>
      </c>
      <c r="B45" s="73">
        <v>170101170058</v>
      </c>
      <c r="C45" s="9">
        <v>44</v>
      </c>
      <c r="D45" s="9"/>
      <c r="E45" s="9">
        <v>38</v>
      </c>
      <c r="F45" s="32"/>
      <c r="G45" s="53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19"/>
      <c r="X45" s="19"/>
    </row>
    <row r="46" spans="1:24" ht="24.75" customHeight="1">
      <c r="A46" s="70">
        <v>36</v>
      </c>
      <c r="B46" s="73">
        <v>170101170060</v>
      </c>
      <c r="C46" s="9">
        <v>43</v>
      </c>
      <c r="D46" s="9"/>
      <c r="E46" s="9">
        <v>31</v>
      </c>
      <c r="F46" s="32"/>
      <c r="G46" s="53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19"/>
      <c r="X46" s="19"/>
    </row>
    <row r="47" spans="1:24" ht="24.75" customHeight="1">
      <c r="A47" s="70">
        <v>37</v>
      </c>
      <c r="B47" s="73">
        <v>170101170061</v>
      </c>
      <c r="C47" s="9">
        <v>30</v>
      </c>
      <c r="D47" s="9"/>
      <c r="E47" s="9">
        <v>20</v>
      </c>
      <c r="F47" s="32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19"/>
      <c r="X47" s="19"/>
    </row>
    <row r="48" spans="1:24" ht="24.75" customHeight="1">
      <c r="A48" s="70">
        <v>38</v>
      </c>
      <c r="B48" s="73">
        <v>170101170063</v>
      </c>
      <c r="C48" s="9">
        <v>43</v>
      </c>
      <c r="D48" s="9"/>
      <c r="E48" s="9">
        <v>32</v>
      </c>
      <c r="F48" s="32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19"/>
      <c r="X48" s="19"/>
    </row>
    <row r="49" spans="1:24" ht="24.75" customHeight="1">
      <c r="A49" s="70">
        <v>39</v>
      </c>
      <c r="B49" s="73">
        <v>170101170064</v>
      </c>
      <c r="C49" s="9">
        <v>41</v>
      </c>
      <c r="D49" s="9"/>
      <c r="E49" s="9">
        <v>36</v>
      </c>
      <c r="F49" s="32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19"/>
      <c r="X49" s="19"/>
    </row>
    <row r="50" spans="1:24" ht="24.75" customHeight="1">
      <c r="A50" s="70">
        <v>40</v>
      </c>
      <c r="B50" s="73">
        <v>170101170066</v>
      </c>
      <c r="C50" s="9">
        <v>38</v>
      </c>
      <c r="D50" s="9"/>
      <c r="E50" s="9">
        <v>27</v>
      </c>
      <c r="F50" s="32"/>
      <c r="G50" s="51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0">
        <v>41</v>
      </c>
      <c r="B51" s="73">
        <v>170101170067</v>
      </c>
      <c r="C51" s="9">
        <v>39</v>
      </c>
      <c r="D51" s="9"/>
      <c r="E51" s="9">
        <v>36</v>
      </c>
      <c r="F51" s="32"/>
      <c r="G51" s="51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0">
        <v>42</v>
      </c>
      <c r="B52" s="73">
        <v>170101170068</v>
      </c>
      <c r="C52" s="13">
        <v>42</v>
      </c>
      <c r="D52" s="13"/>
      <c r="E52" s="13">
        <v>20</v>
      </c>
      <c r="F52" s="33"/>
      <c r="G52" s="53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19"/>
      <c r="X52" s="19"/>
    </row>
    <row r="53" spans="1:24" ht="24.75" customHeight="1">
      <c r="A53" s="70">
        <v>43</v>
      </c>
      <c r="B53" s="73">
        <v>170101170069</v>
      </c>
      <c r="C53" s="13">
        <v>44</v>
      </c>
      <c r="D53" s="13"/>
      <c r="E53" s="13">
        <v>34</v>
      </c>
      <c r="F53" s="33"/>
      <c r="G53" s="53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19"/>
      <c r="X53" s="19"/>
    </row>
    <row r="54" spans="1:24" ht="24.75" customHeight="1">
      <c r="A54" s="70">
        <v>44</v>
      </c>
      <c r="B54" s="73">
        <v>170101170071</v>
      </c>
      <c r="C54" s="9">
        <v>42</v>
      </c>
      <c r="D54" s="9"/>
      <c r="E54" s="9">
        <v>13</v>
      </c>
      <c r="F54" s="32"/>
      <c r="G54" s="53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19"/>
      <c r="X54" s="19"/>
    </row>
    <row r="55" spans="1:24" ht="24.75" customHeight="1">
      <c r="A55" s="70">
        <v>45</v>
      </c>
      <c r="B55" s="73">
        <v>170101170072</v>
      </c>
      <c r="C55" s="9">
        <v>37</v>
      </c>
      <c r="D55" s="9"/>
      <c r="E55" s="9">
        <v>22</v>
      </c>
      <c r="F55" s="32"/>
      <c r="G55" s="5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19"/>
      <c r="X55" s="19"/>
    </row>
    <row r="56" spans="1:24" ht="24.75" customHeight="1">
      <c r="A56" s="70">
        <v>46</v>
      </c>
      <c r="B56" s="73">
        <v>170101170073</v>
      </c>
      <c r="C56" s="9">
        <v>39</v>
      </c>
      <c r="D56" s="9"/>
      <c r="E56" s="9">
        <v>20</v>
      </c>
      <c r="F56" s="32"/>
      <c r="G56" s="53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19"/>
      <c r="X56" s="19"/>
    </row>
    <row r="57" spans="1:24" ht="24.75" customHeight="1">
      <c r="A57" s="70">
        <v>47</v>
      </c>
      <c r="B57" s="73">
        <v>170101170074</v>
      </c>
      <c r="C57" s="9">
        <v>41</v>
      </c>
      <c r="D57" s="9"/>
      <c r="E57" s="9">
        <v>27</v>
      </c>
      <c r="F57" s="32"/>
      <c r="G57" s="53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19"/>
      <c r="X57" s="19"/>
    </row>
    <row r="58" spans="1:24" ht="24.75" customHeight="1">
      <c r="A58" s="70">
        <v>48</v>
      </c>
      <c r="B58" s="73">
        <v>170101170076</v>
      </c>
      <c r="C58" s="9">
        <v>43</v>
      </c>
      <c r="D58" s="9"/>
      <c r="E58" s="9">
        <v>34</v>
      </c>
      <c r="F58" s="32"/>
      <c r="G58" s="53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19"/>
      <c r="X58" s="19"/>
    </row>
    <row r="59" spans="1:24" ht="24.75" customHeight="1">
      <c r="A59" s="70">
        <v>49</v>
      </c>
      <c r="B59" s="73">
        <v>170101170079</v>
      </c>
      <c r="C59" s="9">
        <v>39</v>
      </c>
      <c r="D59" s="9"/>
      <c r="E59" s="9">
        <v>24</v>
      </c>
      <c r="F59" s="32"/>
      <c r="G59" s="53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19"/>
      <c r="X59" s="19"/>
    </row>
    <row r="60" spans="1:24" ht="24.75" customHeight="1">
      <c r="A60" s="70">
        <v>50</v>
      </c>
      <c r="B60" s="73">
        <v>170101170080</v>
      </c>
      <c r="C60" s="9">
        <v>45</v>
      </c>
      <c r="D60" s="9"/>
      <c r="E60" s="9">
        <v>31</v>
      </c>
      <c r="F60" s="32"/>
      <c r="G60" s="53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19"/>
      <c r="X60" s="19"/>
    </row>
    <row r="61" spans="1:24" ht="24.75" customHeight="1">
      <c r="A61" s="70">
        <v>51</v>
      </c>
      <c r="B61" s="73">
        <v>170101170081</v>
      </c>
      <c r="C61" s="9">
        <v>44</v>
      </c>
      <c r="D61" s="9"/>
      <c r="E61" s="9">
        <v>28</v>
      </c>
      <c r="F61" s="32"/>
      <c r="G61" s="53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19"/>
      <c r="X61" s="19"/>
    </row>
    <row r="62" spans="1:24" ht="24.75" customHeight="1">
      <c r="A62" s="70">
        <v>52</v>
      </c>
      <c r="B62" s="73">
        <v>170101170082</v>
      </c>
      <c r="C62" s="9">
        <v>39</v>
      </c>
      <c r="D62" s="9"/>
      <c r="E62" s="9">
        <v>20</v>
      </c>
      <c r="F62" s="32"/>
      <c r="G62" s="53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19"/>
      <c r="X62" s="19"/>
    </row>
    <row r="63" spans="1:24" ht="24.75" customHeight="1">
      <c r="A63" s="70">
        <v>53</v>
      </c>
      <c r="B63" s="72">
        <v>170101170083</v>
      </c>
      <c r="C63" s="9">
        <v>42</v>
      </c>
      <c r="D63" s="9"/>
      <c r="E63" s="9">
        <v>21</v>
      </c>
      <c r="F63" s="32"/>
      <c r="G63" s="51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0">
        <v>54</v>
      </c>
      <c r="B64" s="72">
        <v>170101170084</v>
      </c>
      <c r="C64" s="9">
        <v>44</v>
      </c>
      <c r="D64" s="9"/>
      <c r="E64" s="9">
        <v>42</v>
      </c>
      <c r="F64" s="32"/>
      <c r="G64" s="5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0">
        <v>55</v>
      </c>
      <c r="B65" s="72">
        <v>170101170085</v>
      </c>
      <c r="C65" s="9">
        <v>40</v>
      </c>
      <c r="D65" s="9"/>
      <c r="E65" s="9">
        <v>18</v>
      </c>
      <c r="F65" s="32"/>
      <c r="G65" s="5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0">
        <v>56</v>
      </c>
      <c r="B66" s="72">
        <v>170101170088</v>
      </c>
      <c r="C66" s="9">
        <v>39</v>
      </c>
      <c r="D66" s="9"/>
      <c r="E66" s="9">
        <v>19</v>
      </c>
      <c r="F66" s="32"/>
      <c r="G66" s="51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0">
        <v>57</v>
      </c>
      <c r="B67" s="72">
        <v>170101170089</v>
      </c>
      <c r="C67" s="9">
        <v>25</v>
      </c>
      <c r="D67" s="9"/>
      <c r="E67" s="9">
        <v>28</v>
      </c>
      <c r="F67" s="32"/>
      <c r="G67" s="51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0">
        <v>58</v>
      </c>
      <c r="B68" s="72">
        <v>170101170090</v>
      </c>
      <c r="C68" s="9">
        <v>39</v>
      </c>
      <c r="D68" s="9"/>
      <c r="E68" s="9">
        <v>14</v>
      </c>
      <c r="F68" s="32"/>
      <c r="G68" s="51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0">
        <v>59</v>
      </c>
      <c r="B69" s="72">
        <v>170101170091</v>
      </c>
      <c r="C69" s="9">
        <v>41</v>
      </c>
      <c r="D69" s="9"/>
      <c r="E69" s="9">
        <v>20</v>
      </c>
      <c r="F69" s="32"/>
      <c r="G69" s="51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0">
        <v>60</v>
      </c>
      <c r="B70" s="72">
        <v>170101170092</v>
      </c>
      <c r="C70" s="9">
        <v>39</v>
      </c>
      <c r="D70" s="9"/>
      <c r="E70" s="9">
        <v>26</v>
      </c>
      <c r="F70" s="32"/>
      <c r="G70" s="51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0">
        <v>61</v>
      </c>
      <c r="B71" s="72">
        <v>170101170094</v>
      </c>
      <c r="C71" s="9">
        <v>39</v>
      </c>
      <c r="D71" s="9"/>
      <c r="E71" s="9">
        <v>26</v>
      </c>
      <c r="F71" s="32"/>
      <c r="G71" s="51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0">
        <v>62</v>
      </c>
      <c r="B72" s="72">
        <v>170101170096</v>
      </c>
      <c r="C72" s="9">
        <v>41</v>
      </c>
      <c r="D72" s="9"/>
      <c r="E72" s="9">
        <v>32</v>
      </c>
      <c r="F72" s="32"/>
      <c r="G72" s="51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0">
        <v>63</v>
      </c>
      <c r="B73" s="72">
        <v>170101170098</v>
      </c>
      <c r="C73" s="9">
        <v>40</v>
      </c>
      <c r="D73" s="9"/>
      <c r="E73" s="9">
        <v>23</v>
      </c>
      <c r="F73" s="32"/>
      <c r="G73" s="51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0">
        <v>64</v>
      </c>
      <c r="B74" s="72">
        <v>170101170099</v>
      </c>
      <c r="C74" s="9">
        <v>42</v>
      </c>
      <c r="D74" s="9"/>
      <c r="E74" s="9">
        <v>21</v>
      </c>
      <c r="F74" s="32"/>
      <c r="G74" s="51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0">
        <v>65</v>
      </c>
      <c r="B75" s="72">
        <v>170101170100</v>
      </c>
      <c r="C75" s="9">
        <v>41</v>
      </c>
      <c r="D75" s="9"/>
      <c r="E75" s="9">
        <v>31</v>
      </c>
      <c r="F75" s="32"/>
      <c r="G75" s="51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0">
        <v>66</v>
      </c>
      <c r="B76" s="72">
        <v>170101170101</v>
      </c>
      <c r="C76" s="9">
        <v>41</v>
      </c>
      <c r="D76" s="9"/>
      <c r="E76" s="9">
        <v>29</v>
      </c>
      <c r="F76" s="32"/>
      <c r="G76" s="5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0">
        <v>67</v>
      </c>
      <c r="B77" s="72">
        <v>170101170102</v>
      </c>
      <c r="C77" s="9">
        <v>40</v>
      </c>
      <c r="D77" s="9"/>
      <c r="E77" s="9">
        <v>14</v>
      </c>
      <c r="F77" s="32"/>
      <c r="G77" s="51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0">
        <v>68</v>
      </c>
      <c r="B78" s="72">
        <v>170101170103</v>
      </c>
      <c r="C78" s="9">
        <v>32</v>
      </c>
      <c r="D78" s="9"/>
      <c r="E78" s="9">
        <v>21</v>
      </c>
      <c r="F78" s="32"/>
      <c r="G78" s="51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0">
        <v>69</v>
      </c>
      <c r="B79" s="72">
        <v>170101170104</v>
      </c>
      <c r="C79" s="9">
        <v>40</v>
      </c>
      <c r="D79" s="9"/>
      <c r="E79" s="9">
        <v>29</v>
      </c>
      <c r="F79" s="32"/>
      <c r="G79" s="57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0">
        <v>70</v>
      </c>
      <c r="B80" s="72">
        <v>170101170105</v>
      </c>
      <c r="C80" s="13">
        <v>40</v>
      </c>
      <c r="D80" s="13"/>
      <c r="E80" s="13">
        <v>37</v>
      </c>
      <c r="F80" s="33"/>
      <c r="G80" s="57"/>
      <c r="H80" s="58"/>
      <c r="I80" s="58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0">
        <v>71</v>
      </c>
      <c r="B81" s="72">
        <v>170101170108</v>
      </c>
      <c r="C81" s="13">
        <v>42</v>
      </c>
      <c r="D81" s="13"/>
      <c r="E81" s="13">
        <v>38</v>
      </c>
      <c r="F81" s="33"/>
      <c r="G81" s="57"/>
      <c r="H81" s="58"/>
      <c r="I81" s="58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5">
      <c r="A82" s="10"/>
      <c r="B82" s="10"/>
      <c r="C82" s="10"/>
      <c r="D82" s="10"/>
      <c r="E82" s="10"/>
      <c r="F82" s="10"/>
      <c r="G82" s="57"/>
      <c r="H82" s="58"/>
      <c r="I82" s="58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3" s="3" customFormat="1" ht="15.75">
      <c r="A83" s="10"/>
      <c r="B83" s="10"/>
      <c r="C83" s="17"/>
      <c r="D83" s="17"/>
      <c r="E83" s="17"/>
      <c r="F83" s="17"/>
      <c r="G83" s="10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>
      <c r="A84" s="10"/>
      <c r="B84" s="10"/>
      <c r="C84" s="10"/>
      <c r="D84" s="10"/>
      <c r="E84" s="10"/>
      <c r="F84" s="10"/>
      <c r="G84" s="10"/>
      <c r="H84"/>
      <c r="I84"/>
      <c r="W84" s="3"/>
    </row>
    <row r="85" spans="1:22" ht="15.75">
      <c r="A85" s="10"/>
      <c r="B85" s="10"/>
      <c r="C85" s="16"/>
      <c r="D85" s="16"/>
      <c r="E85" s="16"/>
      <c r="F85" s="16"/>
      <c r="G85" s="10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5">
      <c r="A86" s="10"/>
      <c r="B86" s="10"/>
      <c r="C86" s="10"/>
      <c r="D86" s="10"/>
      <c r="E86" s="10"/>
      <c r="F86" s="10"/>
      <c r="G86" s="10"/>
      <c r="H86"/>
      <c r="I86"/>
    </row>
    <row r="87" spans="1:9" ht="15">
      <c r="A87" s="10"/>
      <c r="B87" s="10"/>
      <c r="C87" s="10"/>
      <c r="D87" s="10"/>
      <c r="E87" s="10"/>
      <c r="F87" s="10"/>
      <c r="G87" s="10"/>
      <c r="H87"/>
      <c r="I87"/>
    </row>
    <row r="88" spans="1:9" ht="15">
      <c r="A88" s="10"/>
      <c r="B88" s="10"/>
      <c r="C88" s="10"/>
      <c r="D88" s="10"/>
      <c r="E88" s="10"/>
      <c r="F88" s="10"/>
      <c r="G88" s="10"/>
      <c r="H88"/>
      <c r="I88"/>
    </row>
    <row r="89" spans="1:9" ht="15">
      <c r="A89" s="10"/>
      <c r="B89" s="10"/>
      <c r="C89" s="10"/>
      <c r="D89" s="10"/>
      <c r="E89" s="10"/>
      <c r="F89" s="10"/>
      <c r="G89" s="10"/>
      <c r="H89"/>
      <c r="I89"/>
    </row>
    <row r="90" spans="1:23" s="3" customFormat="1" ht="15.75">
      <c r="A90" s="10"/>
      <c r="B90" s="10"/>
      <c r="C90" s="10"/>
      <c r="D90" s="10"/>
      <c r="E90" s="10"/>
      <c r="F90" s="10"/>
      <c r="G90" s="10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>
      <c r="A91" s="10"/>
      <c r="B91" s="10"/>
      <c r="C91" s="10"/>
      <c r="D91" s="10"/>
      <c r="E91" s="10"/>
      <c r="F91" s="10"/>
      <c r="G91" s="10"/>
      <c r="H91"/>
      <c r="I91"/>
      <c r="W91" s="3"/>
    </row>
    <row r="92" spans="1:22" ht="15.75">
      <c r="A92" s="10"/>
      <c r="B92" s="10"/>
      <c r="C92" s="10"/>
      <c r="D92" s="10"/>
      <c r="E92" s="10"/>
      <c r="F92" s="10"/>
      <c r="G92" s="10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5">
      <c r="A93" s="10"/>
      <c r="B93" s="10"/>
      <c r="C93" s="10"/>
      <c r="D93" s="10"/>
      <c r="E93" s="10"/>
      <c r="F93" s="10"/>
      <c r="G93" s="10"/>
      <c r="H93"/>
      <c r="I93"/>
    </row>
    <row r="94" spans="1:9" ht="15">
      <c r="A94" s="10"/>
      <c r="B94" s="10"/>
      <c r="C94" s="10"/>
      <c r="D94" s="10"/>
      <c r="E94" s="10"/>
      <c r="F94" s="10"/>
      <c r="G94" s="10"/>
      <c r="H94"/>
      <c r="I94"/>
    </row>
    <row r="95" spans="1:9" ht="15">
      <c r="A95" s="10"/>
      <c r="B95" s="10"/>
      <c r="C95" s="10"/>
      <c r="D95" s="10"/>
      <c r="E95" s="10"/>
      <c r="F95" s="10"/>
      <c r="G95" s="10"/>
      <c r="H95"/>
      <c r="I95"/>
    </row>
    <row r="96" spans="1:9" ht="15">
      <c r="A96" s="10"/>
      <c r="B96" s="10"/>
      <c r="C96" s="10"/>
      <c r="D96" s="10"/>
      <c r="E96" s="10"/>
      <c r="F96" s="10"/>
      <c r="G96" s="10"/>
      <c r="H96"/>
      <c r="I96"/>
    </row>
    <row r="97" spans="1:9" ht="15">
      <c r="A97" s="10"/>
      <c r="B97" s="10"/>
      <c r="C97" s="10"/>
      <c r="D97" s="10"/>
      <c r="E97" s="10"/>
      <c r="F97" s="10"/>
      <c r="G97" s="10"/>
      <c r="H97"/>
      <c r="I97"/>
    </row>
    <row r="98" spans="1:23" s="3" customFormat="1" ht="15.75">
      <c r="A98" s="10"/>
      <c r="B98" s="10"/>
      <c r="C98" s="10"/>
      <c r="D98" s="10"/>
      <c r="E98" s="10"/>
      <c r="F98" s="10"/>
      <c r="G98" s="10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>
      <c r="A99" s="10"/>
      <c r="B99" s="10"/>
      <c r="C99" s="10"/>
      <c r="D99" s="10"/>
      <c r="E99" s="10"/>
      <c r="F99" s="10"/>
      <c r="G99" s="10"/>
      <c r="H99"/>
      <c r="I99"/>
      <c r="W99" s="3"/>
    </row>
    <row r="100" spans="1:22" ht="15.75">
      <c r="A100" s="10"/>
      <c r="B100" s="10"/>
      <c r="C100" s="10"/>
      <c r="D100" s="10"/>
      <c r="E100" s="10"/>
      <c r="F100" s="10"/>
      <c r="G100" s="10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5">
      <c r="A101" s="10"/>
      <c r="B101" s="10"/>
      <c r="C101" s="10"/>
      <c r="D101" s="10"/>
      <c r="E101" s="10"/>
      <c r="F101" s="10"/>
      <c r="G101" s="10"/>
      <c r="H101"/>
      <c r="I101"/>
    </row>
    <row r="102" spans="7:9" ht="15">
      <c r="G102" s="10"/>
      <c r="H102"/>
      <c r="I102"/>
    </row>
    <row r="103" spans="8:9" ht="15">
      <c r="H103"/>
      <c r="I103"/>
    </row>
  </sheetData>
  <sheetProtection/>
  <mergeCells count="8">
    <mergeCell ref="O3:W7"/>
    <mergeCell ref="G1:M1"/>
    <mergeCell ref="I21:J21"/>
    <mergeCell ref="A2:E2"/>
    <mergeCell ref="A3:E3"/>
    <mergeCell ref="A4:E4"/>
    <mergeCell ref="A1:E1"/>
    <mergeCell ref="A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Windows User</cp:lastModifiedBy>
  <dcterms:created xsi:type="dcterms:W3CDTF">2021-09-06T09:19:21Z</dcterms:created>
  <dcterms:modified xsi:type="dcterms:W3CDTF">2022-12-23T05:36:52Z</dcterms:modified>
  <cp:category/>
  <cp:version/>
  <cp:contentType/>
  <cp:contentStatus/>
</cp:coreProperties>
</file>