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RD\Desktop\AQAR-20\4.2.3\"/>
    </mc:Choice>
  </mc:AlternateContent>
  <bookViews>
    <workbookView xWindow="0" yWindow="0" windowWidth="20490" windowHeight="7755"/>
  </bookViews>
  <sheets>
    <sheet name="Sheet1" sheetId="1" r:id="rId1"/>
    <sheet name="jitm" sheetId="2" r:id="rId2"/>
    <sheet name="cit" sheetId="3" r:id="rId3"/>
    <sheet name="cutm" sheetId="4" r:id="rId4"/>
  </sheets>
  <externalReferences>
    <externalReference r:id="rId5"/>
  </externalReferences>
  <calcPr calcId="152511"/>
  <extLst>
    <ext uri="GoogleSheetsCustomDataVersion1">
      <go:sheetsCustomData xmlns:go="http://customooxmlschemas.google.com/" r:id="" roundtripDataSignature="AMtx7misTvdnmTb5RredOlprtte9hVpMsQ=="/>
    </ext>
  </extLst>
</workbook>
</file>

<file path=xl/calcChain.xml><?xml version="1.0" encoding="utf-8"?>
<calcChain xmlns="http://schemas.openxmlformats.org/spreadsheetml/2006/main">
  <c r="C11" i="1" l="1"/>
  <c r="F17" i="3"/>
  <c r="F16" i="3"/>
  <c r="F15" i="3"/>
  <c r="F14" i="3"/>
  <c r="F18" i="3" s="1"/>
  <c r="F21" i="2"/>
  <c r="F20" i="2"/>
  <c r="F19" i="2"/>
  <c r="F18" i="2"/>
  <c r="F16" i="2"/>
  <c r="F22" i="2" s="1"/>
  <c r="F17" i="2"/>
  <c r="E10" i="1" l="1"/>
  <c r="C10" i="1"/>
  <c r="G28" i="4"/>
  <c r="G27" i="4"/>
  <c r="G26" i="4"/>
  <c r="G25" i="4"/>
  <c r="G24" i="4"/>
  <c r="G23" i="4"/>
  <c r="G22" i="4"/>
  <c r="G21" i="4"/>
  <c r="G20" i="4"/>
  <c r="G19" i="4"/>
  <c r="G17" i="4"/>
  <c r="G16" i="4"/>
  <c r="G14" i="4"/>
  <c r="G147" i="3"/>
  <c r="G146" i="3"/>
  <c r="G145" i="3"/>
  <c r="G144" i="3"/>
  <c r="G143" i="3"/>
  <c r="G142" i="3"/>
  <c r="G140" i="3"/>
  <c r="G139" i="3"/>
  <c r="G138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88" i="3"/>
  <c r="G87" i="3"/>
  <c r="G86" i="3"/>
  <c r="G85" i="3"/>
  <c r="G84" i="3"/>
  <c r="G82" i="3"/>
  <c r="G81" i="3"/>
  <c r="G80" i="3"/>
  <c r="G79" i="3"/>
  <c r="G78" i="3"/>
  <c r="G77" i="3"/>
  <c r="G75" i="3"/>
  <c r="G74" i="3"/>
  <c r="G73" i="3"/>
  <c r="G72" i="3"/>
  <c r="G71" i="3"/>
  <c r="G69" i="3"/>
  <c r="G68" i="3"/>
  <c r="G67" i="3"/>
  <c r="G66" i="3"/>
  <c r="G65" i="3"/>
  <c r="G64" i="3"/>
  <c r="G63" i="3"/>
  <c r="G62" i="3"/>
  <c r="G61" i="3"/>
  <c r="G59" i="3"/>
  <c r="G58" i="3"/>
  <c r="G57" i="3"/>
  <c r="G56" i="3"/>
  <c r="G55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28" i="3"/>
  <c r="G27" i="3"/>
  <c r="G26" i="3"/>
  <c r="G25" i="3"/>
  <c r="G24" i="3"/>
  <c r="G23" i="3"/>
  <c r="G22" i="3"/>
  <c r="G20" i="3"/>
  <c r="G19" i="3"/>
  <c r="G149" i="3" l="1"/>
  <c r="G29" i="4"/>
  <c r="G221" i="2"/>
  <c r="G220" i="2"/>
  <c r="G219" i="2"/>
  <c r="G218" i="2"/>
  <c r="G217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1" i="2"/>
  <c r="G150" i="2"/>
  <c r="G149" i="2"/>
  <c r="G148" i="2"/>
  <c r="G146" i="2"/>
  <c r="G145" i="2"/>
  <c r="G144" i="2"/>
  <c r="G143" i="2"/>
  <c r="G142" i="2"/>
  <c r="G140" i="2"/>
  <c r="G139" i="2"/>
  <c r="G138" i="2"/>
  <c r="G137" i="2"/>
  <c r="G136" i="2"/>
  <c r="G135" i="2"/>
  <c r="G134" i="2"/>
  <c r="G133" i="2"/>
  <c r="G131" i="2"/>
  <c r="G130" i="2"/>
  <c r="G129" i="2"/>
  <c r="G128" i="2"/>
  <c r="G127" i="2"/>
  <c r="G126" i="2"/>
  <c r="G125" i="2"/>
  <c r="G124" i="2"/>
  <c r="G222" i="2" s="1"/>
  <c r="G225" i="2" s="1"/>
  <c r="G123" i="2"/>
</calcChain>
</file>

<file path=xl/sharedStrings.xml><?xml version="1.0" encoding="utf-8"?>
<sst xmlns="http://schemas.openxmlformats.org/spreadsheetml/2006/main" count="473" uniqueCount="367">
  <si>
    <t xml:space="preserve">4.2.2 Institution has subscription for e-Library resources (6)
Library has regular subscription for the following: 
</t>
  </si>
  <si>
    <t xml:space="preserve">1. e-journals, </t>
  </si>
  <si>
    <t>YES</t>
  </si>
  <si>
    <t>2. e-books,</t>
  </si>
  <si>
    <t>3. e-ShodhSindhu,</t>
  </si>
  <si>
    <t xml:space="preserve">4. Shodhganga, </t>
  </si>
  <si>
    <t>5. Databases</t>
  </si>
  <si>
    <t xml:space="preserve">4.2.3 Average annual expenditure for purchase of books/ e-books and subscription to journals/e-journals during the last five years (INR in Lakhs) (5)
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</si>
  <si>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</si>
  <si>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</si>
  <si>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</si>
  <si>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</si>
  <si>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</si>
  <si>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</si>
  <si>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</si>
  <si>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>NA</t>
  </si>
  <si>
    <t>https://drive.google.com/drive/folders/1AtE3-HPFoW506GAR4ZLh5vYfNf_VvEuV</t>
  </si>
  <si>
    <t xml:space="preserve">Journals </t>
  </si>
  <si>
    <t>https://drive.google.com/drive/folders/1P85xRb_BWDcNvpS0_0LYeue9q3TRf4e2</t>
  </si>
  <si>
    <t xml:space="preserve">e – journals </t>
  </si>
  <si>
    <t>IEEE-IEL, 
ELSEVIER SCIENCE DIRECT (ENGG+CS)
American Society for Mechanical Engineers</t>
  </si>
  <si>
    <t>https://drive.google.com/file/d/1pAcmHDVK-ph-I16Qt6pVHUqZwiHTfyUF/view?usp=sharing</t>
  </si>
  <si>
    <t>e-books</t>
  </si>
  <si>
    <t>DELNET,
National Digital Library of India</t>
  </si>
  <si>
    <t>………….</t>
  </si>
  <si>
    <t>e-ShodhSindhu</t>
  </si>
  <si>
    <t>……………</t>
  </si>
  <si>
    <t>Shodhganga</t>
  </si>
  <si>
    <t>Thesis Updation</t>
  </si>
  <si>
    <t>Databases</t>
  </si>
  <si>
    <t>DELNET</t>
  </si>
  <si>
    <t>Year 1- 2020-21</t>
  </si>
  <si>
    <t>J I T M 2020 - 2021</t>
  </si>
  <si>
    <t>At - Village Alluri Nagar,P.O. - R Sitapur, Via- Uppalada</t>
  </si>
  <si>
    <t>Paralakhemundi,Dist: Gajapati – 761211,Odisha, India</t>
  </si>
  <si>
    <t>Phone: (06815) 222999, 223088, Fax: (06815) 222150</t>
  </si>
  <si>
    <t>Contact : +91 6815-222976</t>
  </si>
  <si>
    <t>www.cutm.ac.in</t>
  </si>
  <si>
    <t>Fixed Assets</t>
  </si>
  <si>
    <t>Group Summary</t>
  </si>
  <si>
    <t>1-Apr-20 to 31-Mar-21</t>
  </si>
  <si>
    <t/>
  </si>
  <si>
    <t>Particulars</t>
  </si>
  <si>
    <t>Opening</t>
  </si>
  <si>
    <t>Transactions</t>
  </si>
  <si>
    <t>Closing</t>
  </si>
  <si>
    <t>Balance</t>
  </si>
  <si>
    <t>Debit</t>
  </si>
  <si>
    <t>Credit</t>
  </si>
  <si>
    <t>Books &amp; Related</t>
  </si>
  <si>
    <t>Net asset</t>
  </si>
  <si>
    <t>Books &amp; Related - Bolangir</t>
  </si>
  <si>
    <t>Books &amp; Releated-Rayagada</t>
  </si>
  <si>
    <t>Library Books</t>
  </si>
  <si>
    <t>Library Books-Chatrapur</t>
  </si>
  <si>
    <t>Library Books-CPS</t>
  </si>
  <si>
    <t>Borewell</t>
  </si>
  <si>
    <t>Borewell - Bolangir</t>
  </si>
  <si>
    <t>Borewell- Chatrapur</t>
  </si>
  <si>
    <t>Pipe</t>
  </si>
  <si>
    <t>Boundry Wall</t>
  </si>
  <si>
    <t>Building</t>
  </si>
  <si>
    <t>Building (100/100)</t>
  </si>
  <si>
    <t>Building-Bolangir</t>
  </si>
  <si>
    <t>Building-Rayagada</t>
  </si>
  <si>
    <t>Buildings</t>
  </si>
  <si>
    <t>Bus Shed</t>
  </si>
  <si>
    <t>Canopy &amp; Walk Way</t>
  </si>
  <si>
    <t>Indoor Auditorium</t>
  </si>
  <si>
    <t>Yagasala Sheed</t>
  </si>
  <si>
    <t>Capital Work in Progress</t>
  </si>
  <si>
    <t>Capital Work in Progress - Bolangir</t>
  </si>
  <si>
    <t>Capital Work In Progress-Rgd</t>
  </si>
  <si>
    <t>Cement</t>
  </si>
  <si>
    <t>Doors and Windows</t>
  </si>
  <si>
    <t>Electrical Goods</t>
  </si>
  <si>
    <t>Electrical Wiring Charges</t>
  </si>
  <si>
    <t>Hardware</t>
  </si>
  <si>
    <t>Iron Rod</t>
  </si>
  <si>
    <t>JCB Charges</t>
  </si>
  <si>
    <t>Labour &amp; Mason Wages</t>
  </si>
  <si>
    <t>Other Material</t>
  </si>
  <si>
    <t>Paints&amp;H/W Items</t>
  </si>
  <si>
    <t>Sand</t>
  </si>
  <si>
    <t>Tiles</t>
  </si>
  <si>
    <t>Computer Related</t>
  </si>
  <si>
    <t>3  D Printer</t>
  </si>
  <si>
    <t>Battery</t>
  </si>
  <si>
    <t>Computer Networking</t>
  </si>
  <si>
    <t>Computer &amp; Releated-Bolangir</t>
  </si>
  <si>
    <t>Computer &amp; Releated-Chatrapur</t>
  </si>
  <si>
    <t>Computer &amp; Releated-CPS</t>
  </si>
  <si>
    <t>Computer &amp; Releated-Rgd</t>
  </si>
  <si>
    <t>Computers</t>
  </si>
  <si>
    <t>Computer Server</t>
  </si>
  <si>
    <t>Computer Software</t>
  </si>
  <si>
    <t>Computer Tab</t>
  </si>
  <si>
    <t>Laptop</t>
  </si>
  <si>
    <t>Media Converter</t>
  </si>
  <si>
    <t>Mini Dongle</t>
  </si>
  <si>
    <t>Net Work Swithch</t>
  </si>
  <si>
    <t>Printers &amp; Scanners</t>
  </si>
  <si>
    <t>Software A/C</t>
  </si>
  <si>
    <t>Speaker</t>
  </si>
  <si>
    <t>Tabs</t>
  </si>
  <si>
    <t>Telephone Charges -Rayagada</t>
  </si>
  <si>
    <t>UPS</t>
  </si>
  <si>
    <t>Electrical Installation</t>
  </si>
  <si>
    <t>Electrical Installation -Rayagada</t>
  </si>
  <si>
    <t>Eletrical Instaallation-Bolangir</t>
  </si>
  <si>
    <t>External Eletrification</t>
  </si>
  <si>
    <t>Panel Board</t>
  </si>
  <si>
    <t>Transformer</t>
  </si>
  <si>
    <t>Furniture &amp; Fittings</t>
  </si>
  <si>
    <t>Air Conditioner</t>
  </si>
  <si>
    <t>Alluminium Ladder</t>
  </si>
  <si>
    <t>Almirah</t>
  </si>
  <si>
    <t>Aqua Guards</t>
  </si>
  <si>
    <t>Bed</t>
  </si>
  <si>
    <t>Book Self</t>
  </si>
  <si>
    <t>Ceiling Fan</t>
  </si>
  <si>
    <t>Chairs</t>
  </si>
  <si>
    <t>Cots</t>
  </si>
  <si>
    <t>Cup Boards</t>
  </si>
  <si>
    <t>Dinning Table</t>
  </si>
  <si>
    <t>Display Boards</t>
  </si>
  <si>
    <t>Exhaust Fan</t>
  </si>
  <si>
    <t>Fans</t>
  </si>
  <si>
    <t>Furniture &amp; Fitting-Chatrapur</t>
  </si>
  <si>
    <t>Furniture &amp; Fittings-Bolangir</t>
  </si>
  <si>
    <t>Furniture &amp; Fittings-CPS</t>
  </si>
  <si>
    <t>Furniture &amp; Fittings-Rayagada</t>
  </si>
  <si>
    <t>Mattress &amp; Pillow</t>
  </si>
  <si>
    <t>Sintex Water Tank</t>
  </si>
  <si>
    <t>Sofa Set</t>
  </si>
  <si>
    <t>Stabiliser</t>
  </si>
  <si>
    <t>Steel Gate (Main Gate)</t>
  </si>
  <si>
    <t>Steel Rack</t>
  </si>
  <si>
    <t>Table</t>
  </si>
  <si>
    <t>Tools</t>
  </si>
  <si>
    <t>Wall Fan</t>
  </si>
  <si>
    <t>Water Heater</t>
  </si>
  <si>
    <t>GST (Non Consumables)</t>
  </si>
  <si>
    <t>Cgst 14% Non Consumables</t>
  </si>
  <si>
    <t>Cgst 6% Non Consumables</t>
  </si>
  <si>
    <t>Cgst 9% Non Consumables</t>
  </si>
  <si>
    <t>Igst 18% Non Consumables</t>
  </si>
  <si>
    <t>Igst 28% Non Cosumables</t>
  </si>
  <si>
    <t>Sgst 14% Non Consumables</t>
  </si>
  <si>
    <t>Sgst 6% Non Consumables</t>
  </si>
  <si>
    <t>Sgst 9% Non Consumables</t>
  </si>
  <si>
    <t>Kitchen Equipments</t>
  </si>
  <si>
    <t>Gas Connections</t>
  </si>
  <si>
    <t>Grinder</t>
  </si>
  <si>
    <t>Induction Cooker</t>
  </si>
  <si>
    <t>Kitchen Equipment-CPS</t>
  </si>
  <si>
    <t>Kitchen Equipments -Bolangir</t>
  </si>
  <si>
    <t>Kitchen Equipments-Rgd</t>
  </si>
  <si>
    <t>Utensils</t>
  </si>
  <si>
    <t>Utensils-Bolangir</t>
  </si>
  <si>
    <t>Lab Equipments</t>
  </si>
  <si>
    <t>Brush Cutter</t>
  </si>
  <si>
    <t>Incubator</t>
  </si>
  <si>
    <t>Lab.Equipment-Chatrapur</t>
  </si>
  <si>
    <t>Lab Equipments - Bolangir</t>
  </si>
  <si>
    <t>Lab Equipments-CPS</t>
  </si>
  <si>
    <t>Lab Equipments-Rgd</t>
  </si>
  <si>
    <t>Welding Machine</t>
  </si>
  <si>
    <t>Land &amp; Land Development</t>
  </si>
  <si>
    <t>Land</t>
  </si>
  <si>
    <t>Land and Land Development</t>
  </si>
  <si>
    <t>Land and Land Development - Bolangir</t>
  </si>
  <si>
    <t>Land at Chattrapur</t>
  </si>
  <si>
    <t>Road</t>
  </si>
  <si>
    <t>Office Equipment- Chatrapur</t>
  </si>
  <si>
    <t>Ahuja Sound System-Chatrapur</t>
  </si>
  <si>
    <t>Aquaguard-Chatrapur</t>
  </si>
  <si>
    <t>Bio Matric Device-Chatrapur</t>
  </si>
  <si>
    <t>Euro Cleaner-Chatrapur</t>
  </si>
  <si>
    <t>Office Equipments</t>
  </si>
  <si>
    <t>Ahuja Sound System</t>
  </si>
  <si>
    <t>Audio &amp; Visual Equipments</t>
  </si>
  <si>
    <t>Bio-Matric Device</t>
  </si>
  <si>
    <t>B.P.Machine</t>
  </si>
  <si>
    <t>C.C.Camera</t>
  </si>
  <si>
    <t>CC Television</t>
  </si>
  <si>
    <t>Ceiling Light</t>
  </si>
  <si>
    <t>Cloth Cutting Machine</t>
  </si>
  <si>
    <t>Colling Pad</t>
  </si>
  <si>
    <t>Digital Camera</t>
  </si>
  <si>
    <t>EPBX</t>
  </si>
  <si>
    <t>Euroclean</t>
  </si>
  <si>
    <t>Fan Binding Machine</t>
  </si>
  <si>
    <t>Fire Extinguisher</t>
  </si>
  <si>
    <t>F.M. Transmitter</t>
  </si>
  <si>
    <t>Fogging Machine</t>
  </si>
  <si>
    <t>Garden Equipments</t>
  </si>
  <si>
    <t>Geyser</t>
  </si>
  <si>
    <t>GPS Tracker</t>
  </si>
  <si>
    <t>Grouting Machine</t>
  </si>
  <si>
    <t>Gym Equipment</t>
  </si>
  <si>
    <t>I Max Lights</t>
  </si>
  <si>
    <t>Invetor</t>
  </si>
  <si>
    <t>Mobile</t>
  </si>
  <si>
    <t>MS Foot Operated Hean Wash Machine</t>
  </si>
  <si>
    <t>Musical Instruments</t>
  </si>
  <si>
    <t>Napkin Destroyer Machine</t>
  </si>
  <si>
    <t>Office Equipment - Bolangir</t>
  </si>
  <si>
    <t>Office Equipment-Chatrapur</t>
  </si>
  <si>
    <t>Office Equipment - CPS</t>
  </si>
  <si>
    <t>Office Equipment-Rgd</t>
  </si>
  <si>
    <t>Pressure Washer</t>
  </si>
  <si>
    <t>Projector</t>
  </si>
  <si>
    <t>Refregerator</t>
  </si>
  <si>
    <t>Scren</t>
  </si>
  <si>
    <t>Sports Equipment</t>
  </si>
  <si>
    <t>Tata Sky</t>
  </si>
  <si>
    <t>Telephone</t>
  </si>
  <si>
    <t>Television</t>
  </si>
  <si>
    <t>Treadmill</t>
  </si>
  <si>
    <t>Video Conferencing System</t>
  </si>
  <si>
    <t>Washer &amp; Dryer</t>
  </si>
  <si>
    <t>Washing Machine</t>
  </si>
  <si>
    <t>Water Cooler</t>
  </si>
  <si>
    <t>Water Filter</t>
  </si>
  <si>
    <t>Webcam</t>
  </si>
  <si>
    <t>Xerox Machine</t>
  </si>
  <si>
    <t>Zym Matterial</t>
  </si>
  <si>
    <t>Plant &amp; Machinery</t>
  </si>
  <si>
    <t>Cement Brick Machine</t>
  </si>
  <si>
    <t>Drill Machine</t>
  </si>
  <si>
    <t>Generator</t>
  </si>
  <si>
    <t>Grass Cutting Machine</t>
  </si>
  <si>
    <t>Honda Lawn Maker</t>
  </si>
  <si>
    <t>Medical Equipments</t>
  </si>
  <si>
    <t>Plant &amp; Machienary-Rgd</t>
  </si>
  <si>
    <t>Plant &amp; Machinary</t>
  </si>
  <si>
    <t>Plant &amp; Machinary - Bolangir</t>
  </si>
  <si>
    <t>Power Tiller</t>
  </si>
  <si>
    <t>Pumpset</t>
  </si>
  <si>
    <t>Water Rocket Fountation</t>
  </si>
  <si>
    <t>Weighing Machine</t>
  </si>
  <si>
    <t>Vehicles</t>
  </si>
  <si>
    <t>Tractor Trailor</t>
  </si>
  <si>
    <t>Vehicles-Bolangir</t>
  </si>
  <si>
    <t>Vehicles-Rayagada</t>
  </si>
  <si>
    <t>Accumulated Depreciation</t>
  </si>
  <si>
    <t>Grand Total</t>
  </si>
  <si>
    <t>Total</t>
  </si>
  <si>
    <t>CSREM Trust Bhubaneswar (2020-21)Final</t>
  </si>
  <si>
    <t>Ramachandrapur ,Jatani</t>
  </si>
  <si>
    <t>Odisha-752050</t>
  </si>
  <si>
    <t>Net Assets</t>
  </si>
  <si>
    <t>Books-Bed</t>
  </si>
  <si>
    <t>Books Bped</t>
  </si>
  <si>
    <t>Books ( Library)</t>
  </si>
  <si>
    <t>Boundary Wall</t>
  </si>
  <si>
    <t>Boundary Wall (Mango Nursery)</t>
  </si>
  <si>
    <t>Building(Fire Equipment)</t>
  </si>
  <si>
    <t>Drain</t>
  </si>
  <si>
    <t>Mango Nursery Project WIP</t>
  </si>
  <si>
    <t>Pond</t>
  </si>
  <si>
    <t>Workshop</t>
  </si>
  <si>
    <t>Building W.I.P(Swimming Pool)</t>
  </si>
  <si>
    <t>Building W.I.P(Workshop)</t>
  </si>
  <si>
    <t>Building Work In Progress</t>
  </si>
  <si>
    <t>Building Work in Progress (Others)</t>
  </si>
  <si>
    <t>Furniture Work in Progress</t>
  </si>
  <si>
    <t>Computer</t>
  </si>
  <si>
    <t>Computer Related Equipment</t>
  </si>
  <si>
    <t>Digital Photocopier</t>
  </si>
  <si>
    <t>Firewall</t>
  </si>
  <si>
    <t>Notebook</t>
  </si>
  <si>
    <t>Other Asset(Kalyan B)</t>
  </si>
  <si>
    <t>Printer</t>
  </si>
  <si>
    <t>Scanner</t>
  </si>
  <si>
    <t>Software</t>
  </si>
  <si>
    <t>Software(E Learning)</t>
  </si>
  <si>
    <t>Tablet</t>
  </si>
  <si>
    <t>Usb Cam</t>
  </si>
  <si>
    <t>Wal Mounted Metail</t>
  </si>
  <si>
    <t>Wireless</t>
  </si>
  <si>
    <t>Electrical Instalisation</t>
  </si>
  <si>
    <t>EP Box</t>
  </si>
  <si>
    <t>Invertor/server/stabilizor</t>
  </si>
  <si>
    <t>Furniture&amp; Fixture</t>
  </si>
  <si>
    <t>Electrical Fittings</t>
  </si>
  <si>
    <t>Cupboard</t>
  </si>
  <si>
    <t>E Rickshaw</t>
  </si>
  <si>
    <t>Furniture &amp; Fixture</t>
  </si>
  <si>
    <t>Hostel Cots</t>
  </si>
  <si>
    <t>Matress</t>
  </si>
  <si>
    <t>Milking Machine</t>
  </si>
  <si>
    <t>Model Classroom</t>
  </si>
  <si>
    <t>Kitchen Equipment</t>
  </si>
  <si>
    <t>Gas</t>
  </si>
  <si>
    <t>Induction Cook</t>
  </si>
  <si>
    <t>Kitchen Equiepment</t>
  </si>
  <si>
    <t>Microwaver</t>
  </si>
  <si>
    <t>Utensil</t>
  </si>
  <si>
    <t>Lab Equipment</t>
  </si>
  <si>
    <t>Digital Teaching Device</t>
  </si>
  <si>
    <t>Domain Equipment</t>
  </si>
  <si>
    <t>Educational Equipment</t>
  </si>
  <si>
    <t>Lab Equipment- Bed</t>
  </si>
  <si>
    <t>Lab Equipment Bped</t>
  </si>
  <si>
    <t>Land Development</t>
  </si>
  <si>
    <t>Playground</t>
  </si>
  <si>
    <t>Road &amp; Dranage</t>
  </si>
  <si>
    <t>Live Stock</t>
  </si>
  <si>
    <t>Cow (Live Stock)</t>
  </si>
  <si>
    <t>Swan (Live Stock)</t>
  </si>
  <si>
    <t>Office Equipment</t>
  </si>
  <si>
    <t>Lift</t>
  </si>
  <si>
    <t>Studio &amp; Radio Station Equipment</t>
  </si>
  <si>
    <t>Agriculture Equipment</t>
  </si>
  <si>
    <t>Aqua Gurd</t>
  </si>
  <si>
    <t>Audio&amp; Visual Equipement</t>
  </si>
  <si>
    <t>Battery (Repair &amp; Maint.)</t>
  </si>
  <si>
    <t>Camera</t>
  </si>
  <si>
    <t>Counting Machine</t>
  </si>
  <si>
    <t>CSR Equipment</t>
  </si>
  <si>
    <t>Electrical Eqiupments</t>
  </si>
  <si>
    <t>External Frame Board</t>
  </si>
  <si>
    <t>Fire Extinguiser</t>
  </si>
  <si>
    <t>FRP Tank</t>
  </si>
  <si>
    <t>Green Board</t>
  </si>
  <si>
    <t>Lab Installation</t>
  </si>
  <si>
    <t>LCD/LED</t>
  </si>
  <si>
    <t>LCD Projector</t>
  </si>
  <si>
    <t>Life Jacket</t>
  </si>
  <si>
    <t>LIFT (Johnson)</t>
  </si>
  <si>
    <t>Musical Instrument</t>
  </si>
  <si>
    <t>Other Equipment (Green Fencing)</t>
  </si>
  <si>
    <t>Pedal Boat</t>
  </si>
  <si>
    <t>Pottery</t>
  </si>
  <si>
    <t>Refrigerator</t>
  </si>
  <si>
    <t>Solar Grid System</t>
  </si>
  <si>
    <t>Sound System</t>
  </si>
  <si>
    <t>Sports Equipment (EBACO)</t>
  </si>
  <si>
    <t>Submersible Pump (KIrlos)</t>
  </si>
  <si>
    <t>Telephone/Mobile</t>
  </si>
  <si>
    <t>Televison</t>
  </si>
  <si>
    <t>Voltas Minismagic Floor Wathe Dispens</t>
  </si>
  <si>
    <t>Water Heater (Geyser)</t>
  </si>
  <si>
    <t>Water Pump</t>
  </si>
  <si>
    <t>Water Purifier</t>
  </si>
  <si>
    <t>White Interactive Board</t>
  </si>
  <si>
    <t>Workshop Equipment</t>
  </si>
  <si>
    <t>Machine &amp; Equipments (ITOT)</t>
  </si>
  <si>
    <t>Vehicle</t>
  </si>
  <si>
    <t>BOLERO- P-PLUS-SLX -VRN-</t>
  </si>
  <si>
    <t>MAHINDRA MARAZZO 7 STAR M2</t>
  </si>
  <si>
    <t>New Bus-1 (Axis Vehicle Loan)-AP</t>
  </si>
  <si>
    <t>New Bus-2 (Axis Vehicle Loan)-JITM</t>
  </si>
  <si>
    <t>New Bus-3 (Axis Vehicle Loan)-JITM</t>
  </si>
  <si>
    <t>Centurion University(Jatni) 2020-21Final</t>
  </si>
  <si>
    <t>Ramachandrapur, Jatni, Khurda</t>
  </si>
  <si>
    <t>Odisha</t>
  </si>
  <si>
    <t>Contact : 0674-2492496,9937308386</t>
  </si>
  <si>
    <t>Net assets</t>
  </si>
  <si>
    <t>Intangible Assets</t>
  </si>
  <si>
    <t>Land Registration Fee</t>
  </si>
  <si>
    <t>Tangible Assets</t>
  </si>
  <si>
    <t>Agriculture Related Equipments</t>
  </si>
  <si>
    <t>Electrical Equipment</t>
  </si>
  <si>
    <t>Furniture &amp; Fixtures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</si>
</sst>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&quot;0.00&quot; Dr&quot;"/>
    <numFmt numFmtId="165" formatCode="&quot;&quot;0.00"/>
    <numFmt numFmtId="166" formatCode="&quot;&quot;0"/>
    <numFmt numFmtId="167" formatCode="&quot;&quot;0.00&quot; Cr&quot;"/>
  </numFmts>
  <fonts count="18" x14ac:knownFonts="1">
    <font>
      <sz val="11"/>
      <color theme="1"/>
      <name val="Arial"/>
    </font>
    <font>
      <b/>
      <sz val="12"/>
      <color theme="1"/>
      <name val="Times New Roman"/>
    </font>
    <font>
      <sz val="11"/>
      <name val="Arial"/>
    </font>
    <font>
      <sz val="12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u/>
      <sz val="11"/>
      <color theme="10"/>
      <name val="Arial"/>
    </font>
    <font>
      <u/>
      <sz val="11"/>
      <color theme="10"/>
      <name val="Arial"/>
    </font>
    <font>
      <sz val="10"/>
      <color theme="1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3" fontId="0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/>
    <xf numFmtId="0" fontId="4" fillId="0" borderId="4" xfId="0" applyFont="1" applyBorder="1"/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8" fillId="0" borderId="4" xfId="0" applyFont="1" applyBorder="1"/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2" fontId="5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0" fillId="0" borderId="0" xfId="0"/>
    <xf numFmtId="49" fontId="13" fillId="0" borderId="10" xfId="0" applyNumberFormat="1" applyFont="1" applyBorder="1" applyAlignment="1">
      <alignment horizontal="left" vertical="top" indent="2"/>
    </xf>
    <xf numFmtId="49" fontId="13" fillId="0" borderId="0" xfId="0" applyNumberFormat="1" applyFont="1" applyBorder="1" applyAlignment="1">
      <alignment horizontal="left" vertical="top" indent="2"/>
    </xf>
    <xf numFmtId="49" fontId="13" fillId="0" borderId="11" xfId="0" applyNumberFormat="1" applyFont="1" applyBorder="1" applyAlignment="1">
      <alignment horizontal="left" vertical="top" indent="2"/>
    </xf>
    <xf numFmtId="49" fontId="13" fillId="0" borderId="1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left" vertical="top" indent="2"/>
    </xf>
    <xf numFmtId="49" fontId="13" fillId="0" borderId="13" xfId="0" applyNumberFormat="1" applyFont="1" applyBorder="1" applyAlignment="1">
      <alignment horizontal="center" vertical="top"/>
    </xf>
    <xf numFmtId="49" fontId="15" fillId="0" borderId="8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164" fontId="13" fillId="0" borderId="14" xfId="0" applyNumberFormat="1" applyFont="1" applyBorder="1" applyAlignment="1">
      <alignment horizontal="right" vertical="top"/>
    </xf>
    <xf numFmtId="165" fontId="14" fillId="0" borderId="14" xfId="0" applyNumberFormat="1" applyFont="1" applyBorder="1" applyAlignment="1">
      <alignment horizontal="right" vertical="top"/>
    </xf>
    <xf numFmtId="49" fontId="14" fillId="0" borderId="0" xfId="0" applyNumberFormat="1" applyFont="1" applyAlignment="1">
      <alignment horizontal="left" vertical="top" indent="1"/>
    </xf>
    <xf numFmtId="164" fontId="14" fillId="0" borderId="0" xfId="0" applyNumberFormat="1" applyFont="1" applyAlignment="1">
      <alignment horizontal="right" vertical="top"/>
    </xf>
    <xf numFmtId="166" fontId="15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left" vertical="top" indent="2"/>
    </xf>
    <xf numFmtId="165" fontId="15" fillId="0" borderId="0" xfId="0" applyNumberFormat="1" applyFont="1" applyAlignment="1">
      <alignment horizontal="right" vertical="top"/>
    </xf>
    <xf numFmtId="164" fontId="13" fillId="0" borderId="9" xfId="0" applyNumberFormat="1" applyFont="1" applyBorder="1" applyAlignment="1">
      <alignment horizontal="right" vertical="top"/>
    </xf>
    <xf numFmtId="165" fontId="14" fillId="0" borderId="9" xfId="0" applyNumberFormat="1" applyFont="1" applyBorder="1" applyAlignment="1">
      <alignment horizontal="right" vertical="top"/>
    </xf>
    <xf numFmtId="166" fontId="0" fillId="0" borderId="0" xfId="0" applyNumberFormat="1"/>
    <xf numFmtId="166" fontId="14" fillId="0" borderId="9" xfId="0" applyNumberFormat="1" applyFont="1" applyBorder="1" applyAlignment="1">
      <alignment horizontal="right" vertical="top"/>
    </xf>
    <xf numFmtId="166" fontId="14" fillId="0" borderId="0" xfId="0" applyNumberFormat="1" applyFont="1" applyAlignment="1">
      <alignment horizontal="right" vertical="top"/>
    </xf>
    <xf numFmtId="166" fontId="13" fillId="0" borderId="9" xfId="0" applyNumberFormat="1" applyFont="1" applyBorder="1" applyAlignment="1">
      <alignment horizontal="right" vertical="top"/>
    </xf>
    <xf numFmtId="49" fontId="15" fillId="0" borderId="0" xfId="0" applyNumberFormat="1" applyFont="1" applyAlignment="1">
      <alignment vertical="top"/>
    </xf>
    <xf numFmtId="167" fontId="15" fillId="0" borderId="0" xfId="0" applyNumberFormat="1" applyFont="1" applyAlignment="1">
      <alignment horizontal="right" vertical="top"/>
    </xf>
    <xf numFmtId="49" fontId="13" fillId="0" borderId="14" xfId="0" applyNumberFormat="1" applyFont="1" applyBorder="1" applyAlignment="1">
      <alignment horizontal="left" vertical="top" indent="2"/>
    </xf>
    <xf numFmtId="165" fontId="16" fillId="0" borderId="14" xfId="0" applyNumberFormat="1" applyFont="1" applyBorder="1" applyAlignment="1">
      <alignment horizontal="right" vertical="top"/>
    </xf>
    <xf numFmtId="166" fontId="14" fillId="0" borderId="14" xfId="0" applyNumberFormat="1" applyFont="1" applyBorder="1" applyAlignment="1">
      <alignment horizontal="right" vertical="top"/>
    </xf>
    <xf numFmtId="49" fontId="15" fillId="0" borderId="0" xfId="0" applyNumberFormat="1" applyFont="1" applyAlignment="1">
      <alignment horizontal="left" vertical="top" indent="2"/>
    </xf>
    <xf numFmtId="164" fontId="15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left" vertical="top" indent="1"/>
    </xf>
    <xf numFmtId="167" fontId="14" fillId="0" borderId="0" xfId="0" applyNumberFormat="1" applyFont="1" applyAlignment="1">
      <alignment horizontal="right" vertical="top"/>
    </xf>
    <xf numFmtId="165" fontId="14" fillId="0" borderId="0" xfId="0" applyNumberFormat="1" applyFont="1" applyAlignment="1">
      <alignment horizontal="right" vertical="top"/>
    </xf>
    <xf numFmtId="166" fontId="16" fillId="0" borderId="14" xfId="0" applyNumberFormat="1" applyFont="1" applyBorder="1" applyAlignment="1">
      <alignment horizontal="right" vertical="top"/>
    </xf>
    <xf numFmtId="165" fontId="0" fillId="0" borderId="0" xfId="0" applyNumberFormat="1"/>
    <xf numFmtId="165" fontId="17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14" fillId="0" borderId="10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vertical="top"/>
    </xf>
    <xf numFmtId="49" fontId="12" fillId="0" borderId="9" xfId="0" applyNumberFormat="1" applyFont="1" applyBorder="1" applyAlignment="1">
      <alignment vertical="top"/>
    </xf>
    <xf numFmtId="0" fontId="6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-21/4.1.4_1612940844_56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4 &amp; 4.4.1"/>
      <sheetName val="CUTM"/>
      <sheetName val="CIT"/>
      <sheetName val="JITM"/>
      <sheetName val="Expemse of Academic maint"/>
      <sheetName val="Expense of Physical maint"/>
    </sheetNames>
    <sheetDataSet>
      <sheetData sheetId="0"/>
      <sheetData sheetId="1">
        <row r="29">
          <cell r="G29">
            <v>19100872.170000002</v>
          </cell>
        </row>
      </sheetData>
      <sheetData sheetId="2">
        <row r="149">
          <cell r="G149">
            <v>126442377.09999999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AcmHDVK-ph-I16Qt6pVHUqZwiHTfyUF/view?usp=sharing" TargetMode="External"/><Relationship Id="rId2" Type="http://schemas.openxmlformats.org/officeDocument/2006/relationships/hyperlink" Target="https://drive.google.com/drive/folders/1P85xRb_BWDcNvpS0_0LYeue9q3TRf4e2" TargetMode="External"/><Relationship Id="rId1" Type="http://schemas.openxmlformats.org/officeDocument/2006/relationships/hyperlink" Target="https://drive.google.com/drive/folders/1AtE3-HPFoW506GAR4ZLh5vYfNf_VvEu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4"/>
  <sheetViews>
    <sheetView tabSelected="1" workbookViewId="0">
      <selection activeCell="F10" sqref="F10"/>
    </sheetView>
  </sheetViews>
  <sheetFormatPr defaultColWidth="12.625" defaultRowHeight="15" customHeight="1" x14ac:dyDescent="0.2"/>
  <cols>
    <col min="1" max="1" width="15.25" customWidth="1"/>
    <col min="2" max="2" width="32.125" customWidth="1"/>
    <col min="3" max="3" width="27.25" customWidth="1"/>
    <col min="4" max="4" width="25.125" customWidth="1"/>
    <col min="5" max="5" width="20.625" customWidth="1"/>
    <col min="6" max="6" width="38.5" customWidth="1"/>
    <col min="7" max="26" width="7.625" customWidth="1"/>
  </cols>
  <sheetData>
    <row r="1" spans="1:7" ht="14.25" x14ac:dyDescent="0.2">
      <c r="A1" s="70" t="s">
        <v>0</v>
      </c>
      <c r="B1" s="68"/>
      <c r="C1" s="68"/>
      <c r="D1" s="68"/>
      <c r="E1" s="68"/>
      <c r="F1" s="68"/>
      <c r="G1" s="69"/>
    </row>
    <row r="2" spans="1:7" ht="15.75" x14ac:dyDescent="0.2">
      <c r="A2" s="1" t="s">
        <v>1</v>
      </c>
      <c r="B2" s="2" t="s">
        <v>2</v>
      </c>
      <c r="C2" s="3"/>
      <c r="D2" s="4"/>
      <c r="E2" s="5"/>
      <c r="F2" s="4"/>
      <c r="G2" s="4"/>
    </row>
    <row r="3" spans="1:7" ht="15.75" x14ac:dyDescent="0.2">
      <c r="A3" s="1" t="s">
        <v>3</v>
      </c>
      <c r="B3" s="2" t="s">
        <v>2</v>
      </c>
      <c r="C3" s="3"/>
      <c r="D3" s="4"/>
      <c r="E3" s="5"/>
      <c r="F3" s="4"/>
      <c r="G3" s="4"/>
    </row>
    <row r="4" spans="1:7" ht="15.75" x14ac:dyDescent="0.2">
      <c r="A4" s="1" t="s">
        <v>4</v>
      </c>
      <c r="B4" s="2"/>
      <c r="C4" s="3"/>
      <c r="D4" s="4"/>
      <c r="E4" s="5"/>
      <c r="F4" s="4"/>
      <c r="G4" s="4"/>
    </row>
    <row r="5" spans="1:7" ht="15.75" x14ac:dyDescent="0.2">
      <c r="A5" s="6" t="s">
        <v>5</v>
      </c>
      <c r="B5" s="2" t="s">
        <v>2</v>
      </c>
      <c r="C5" s="3"/>
      <c r="D5" s="4"/>
      <c r="E5" s="5"/>
      <c r="F5" s="4"/>
      <c r="G5" s="4"/>
    </row>
    <row r="6" spans="1:7" ht="15.75" x14ac:dyDescent="0.2">
      <c r="A6" s="6" t="s">
        <v>6</v>
      </c>
      <c r="B6" s="2" t="s">
        <v>2</v>
      </c>
      <c r="C6" s="3"/>
      <c r="D6" s="4"/>
      <c r="E6" s="5"/>
      <c r="F6" s="4"/>
      <c r="G6" s="4"/>
    </row>
    <row r="7" spans="1:7" ht="19.5" customHeight="1" x14ac:dyDescent="0.2">
      <c r="A7" s="71" t="s">
        <v>7</v>
      </c>
      <c r="B7" s="68"/>
      <c r="C7" s="68"/>
      <c r="D7" s="68"/>
      <c r="E7" s="68"/>
      <c r="F7" s="68"/>
      <c r="G7" s="69"/>
    </row>
    <row r="8" spans="1:7" ht="19.5" customHeight="1" x14ac:dyDescent="0.2">
      <c r="A8" s="67" t="s">
        <v>31</v>
      </c>
      <c r="B8" s="68"/>
      <c r="C8" s="68"/>
      <c r="D8" s="68"/>
      <c r="E8" s="68"/>
      <c r="F8" s="69"/>
      <c r="G8" s="27"/>
    </row>
    <row r="9" spans="1:7" ht="41.25" customHeight="1" x14ac:dyDescent="0.2">
      <c r="A9" s="7" t="s">
        <v>8</v>
      </c>
      <c r="B9" s="8" t="s">
        <v>9</v>
      </c>
      <c r="C9" s="9" t="s">
        <v>10</v>
      </c>
      <c r="D9" s="8" t="s">
        <v>11</v>
      </c>
      <c r="E9" s="9" t="s">
        <v>12</v>
      </c>
      <c r="F9" s="8" t="s">
        <v>13</v>
      </c>
      <c r="G9" s="27"/>
    </row>
    <row r="10" spans="1:7" ht="38.25" customHeight="1" x14ac:dyDescent="0.25">
      <c r="A10" s="7" t="s">
        <v>14</v>
      </c>
      <c r="B10" s="10"/>
      <c r="C10" s="11">
        <f>cit!F17+jitm!F22</f>
        <v>1175284</v>
      </c>
      <c r="D10" s="12" t="s">
        <v>15</v>
      </c>
      <c r="E10" s="72">
        <f>jitm!F22+cit!F18</f>
        <v>1260854</v>
      </c>
      <c r="F10" s="84" t="s">
        <v>16</v>
      </c>
      <c r="G10" s="27"/>
    </row>
    <row r="11" spans="1:7" ht="39.75" customHeight="1" x14ac:dyDescent="0.25">
      <c r="A11" s="7" t="s">
        <v>17</v>
      </c>
      <c r="B11" s="14"/>
      <c r="C11" s="11">
        <f>cit!F14</f>
        <v>85570</v>
      </c>
      <c r="D11" s="12" t="s">
        <v>15</v>
      </c>
      <c r="E11" s="65"/>
      <c r="F11" s="15" t="s">
        <v>18</v>
      </c>
      <c r="G11" s="27"/>
    </row>
    <row r="12" spans="1:7" ht="30" customHeight="1" x14ac:dyDescent="0.25">
      <c r="A12" s="7" t="s">
        <v>19</v>
      </c>
      <c r="B12" s="16" t="s">
        <v>20</v>
      </c>
      <c r="C12" s="11"/>
      <c r="D12" s="12" t="s">
        <v>15</v>
      </c>
      <c r="E12" s="65"/>
      <c r="F12" s="17" t="s">
        <v>21</v>
      </c>
      <c r="G12" s="27"/>
    </row>
    <row r="13" spans="1:7" ht="36.75" customHeight="1" x14ac:dyDescent="0.25">
      <c r="A13" s="7" t="s">
        <v>22</v>
      </c>
      <c r="B13" s="18" t="s">
        <v>23</v>
      </c>
      <c r="C13" s="19" t="s">
        <v>24</v>
      </c>
      <c r="D13" s="12" t="s">
        <v>15</v>
      </c>
      <c r="E13" s="65"/>
      <c r="F13" s="20"/>
      <c r="G13" s="27"/>
    </row>
    <row r="14" spans="1:7" ht="19.5" customHeight="1" x14ac:dyDescent="0.25">
      <c r="A14" s="7" t="s">
        <v>25</v>
      </c>
      <c r="B14" s="13"/>
      <c r="C14" s="19" t="s">
        <v>26</v>
      </c>
      <c r="D14" s="12" t="s">
        <v>15</v>
      </c>
      <c r="E14" s="65"/>
      <c r="F14" s="13"/>
      <c r="G14" s="27"/>
    </row>
    <row r="15" spans="1:7" ht="19.5" customHeight="1" x14ac:dyDescent="0.25">
      <c r="A15" s="7" t="s">
        <v>27</v>
      </c>
      <c r="B15" s="13" t="s">
        <v>28</v>
      </c>
      <c r="C15" s="19"/>
      <c r="E15" s="65"/>
      <c r="F15" s="13"/>
      <c r="G15" s="27"/>
    </row>
    <row r="16" spans="1:7" ht="19.5" customHeight="1" x14ac:dyDescent="0.25">
      <c r="A16" s="7" t="s">
        <v>29</v>
      </c>
      <c r="B16" s="21" t="s">
        <v>30</v>
      </c>
      <c r="C16" s="11"/>
      <c r="D16" s="11"/>
      <c r="E16" s="66"/>
      <c r="F16" s="13"/>
      <c r="G16" s="27"/>
    </row>
    <row r="17" spans="1:7" ht="19.5" customHeight="1" x14ac:dyDescent="0.2">
      <c r="A17" s="28"/>
      <c r="B17" s="26"/>
      <c r="C17" s="26"/>
      <c r="D17" s="26"/>
      <c r="E17" s="26"/>
      <c r="F17" s="26"/>
      <c r="G17" s="27"/>
    </row>
    <row r="18" spans="1:7" ht="15.75" customHeight="1" x14ac:dyDescent="0.25">
      <c r="A18" s="23"/>
      <c r="B18" s="24"/>
      <c r="C18" s="22"/>
      <c r="E18" s="25"/>
    </row>
    <row r="19" spans="1:7" ht="15.75" customHeight="1" x14ac:dyDescent="0.25">
      <c r="A19" s="23"/>
      <c r="B19" s="24"/>
      <c r="C19" s="22"/>
      <c r="E19" s="25"/>
    </row>
    <row r="20" spans="1:7" ht="15.75" customHeight="1" x14ac:dyDescent="0.25">
      <c r="A20" s="23"/>
      <c r="B20" s="24"/>
      <c r="C20" s="22"/>
      <c r="E20" s="25"/>
    </row>
    <row r="21" spans="1:7" ht="15.75" customHeight="1" x14ac:dyDescent="0.25">
      <c r="A21" s="23"/>
      <c r="B21" s="24"/>
      <c r="C21" s="22"/>
      <c r="E21" s="25"/>
    </row>
    <row r="22" spans="1:7" ht="15.75" customHeight="1" x14ac:dyDescent="0.25">
      <c r="A22" s="23"/>
      <c r="B22" s="24"/>
      <c r="C22" s="22"/>
      <c r="E22" s="25"/>
    </row>
    <row r="23" spans="1:7" ht="15.75" customHeight="1" x14ac:dyDescent="0.25">
      <c r="A23" s="23"/>
      <c r="B23" s="24"/>
      <c r="C23" s="22"/>
      <c r="E23" s="25"/>
    </row>
    <row r="24" spans="1:7" ht="15.75" customHeight="1" x14ac:dyDescent="0.25">
      <c r="A24" s="23"/>
      <c r="B24" s="24"/>
      <c r="C24" s="22"/>
      <c r="E24" s="25"/>
    </row>
    <row r="25" spans="1:7" ht="15.75" customHeight="1" x14ac:dyDescent="0.25">
      <c r="A25" s="23"/>
      <c r="B25" s="24"/>
      <c r="C25" s="22"/>
      <c r="E25" s="25"/>
    </row>
    <row r="26" spans="1:7" ht="15.75" customHeight="1" x14ac:dyDescent="0.25">
      <c r="A26" s="23"/>
      <c r="B26" s="24"/>
      <c r="C26" s="22"/>
      <c r="E26" s="25"/>
    </row>
    <row r="27" spans="1:7" ht="15.75" customHeight="1" x14ac:dyDescent="0.25">
      <c r="A27" s="23"/>
      <c r="B27" s="24"/>
      <c r="C27" s="22"/>
      <c r="E27" s="25"/>
    </row>
    <row r="28" spans="1:7" ht="15.75" customHeight="1" x14ac:dyDescent="0.25">
      <c r="A28" s="23"/>
      <c r="B28" s="24"/>
      <c r="C28" s="22"/>
      <c r="E28" s="25"/>
    </row>
    <row r="29" spans="1:7" ht="15.75" customHeight="1" x14ac:dyDescent="0.25">
      <c r="A29" s="23"/>
      <c r="B29" s="24"/>
      <c r="C29" s="22"/>
      <c r="E29" s="25"/>
    </row>
    <row r="30" spans="1:7" ht="15.75" customHeight="1" x14ac:dyDescent="0.25">
      <c r="A30" s="23"/>
      <c r="B30" s="24"/>
      <c r="C30" s="22"/>
      <c r="E30" s="25"/>
    </row>
    <row r="31" spans="1:7" ht="15.75" customHeight="1" x14ac:dyDescent="0.25">
      <c r="A31" s="23"/>
      <c r="B31" s="24"/>
      <c r="C31" s="22"/>
      <c r="E31" s="25"/>
    </row>
    <row r="32" spans="1:7" ht="15.75" customHeight="1" x14ac:dyDescent="0.25">
      <c r="A32" s="23"/>
      <c r="B32" s="24"/>
      <c r="C32" s="22"/>
      <c r="E32" s="25"/>
    </row>
    <row r="33" spans="1:5" ht="15.75" customHeight="1" x14ac:dyDescent="0.25">
      <c r="A33" s="23"/>
      <c r="B33" s="24"/>
      <c r="C33" s="22"/>
      <c r="E33" s="25"/>
    </row>
    <row r="34" spans="1:5" ht="15.75" customHeight="1" x14ac:dyDescent="0.25">
      <c r="A34" s="23"/>
      <c r="B34" s="24"/>
      <c r="C34" s="22"/>
      <c r="E34" s="25"/>
    </row>
    <row r="35" spans="1:5" ht="15.75" customHeight="1" x14ac:dyDescent="0.25">
      <c r="A35" s="23"/>
      <c r="B35" s="24"/>
      <c r="C35" s="22"/>
      <c r="E35" s="25"/>
    </row>
    <row r="36" spans="1:5" ht="15.75" customHeight="1" x14ac:dyDescent="0.25">
      <c r="A36" s="23"/>
      <c r="B36" s="24"/>
      <c r="C36" s="22"/>
      <c r="E36" s="25"/>
    </row>
    <row r="37" spans="1:5" ht="15.75" customHeight="1" x14ac:dyDescent="0.25">
      <c r="A37" s="23"/>
      <c r="B37" s="24"/>
      <c r="C37" s="22"/>
      <c r="E37" s="25"/>
    </row>
    <row r="38" spans="1:5" ht="15.75" customHeight="1" x14ac:dyDescent="0.25">
      <c r="A38" s="23"/>
      <c r="B38" s="24"/>
      <c r="C38" s="22"/>
      <c r="E38" s="25"/>
    </row>
    <row r="39" spans="1:5" ht="15.75" customHeight="1" x14ac:dyDescent="0.25">
      <c r="A39" s="23"/>
      <c r="B39" s="24"/>
      <c r="C39" s="22"/>
      <c r="E39" s="25"/>
    </row>
    <row r="40" spans="1:5" ht="15.75" customHeight="1" x14ac:dyDescent="0.25">
      <c r="A40" s="23"/>
      <c r="B40" s="24"/>
      <c r="C40" s="22"/>
      <c r="E40" s="25"/>
    </row>
    <row r="41" spans="1:5" ht="15.75" customHeight="1" x14ac:dyDescent="0.25">
      <c r="A41" s="23"/>
      <c r="B41" s="24"/>
      <c r="C41" s="22"/>
      <c r="E41" s="25"/>
    </row>
    <row r="42" spans="1:5" ht="15.75" customHeight="1" x14ac:dyDescent="0.25">
      <c r="A42" s="23"/>
      <c r="B42" s="24"/>
      <c r="C42" s="22"/>
      <c r="E42" s="25"/>
    </row>
    <row r="43" spans="1:5" ht="15.75" customHeight="1" x14ac:dyDescent="0.25">
      <c r="A43" s="23"/>
      <c r="B43" s="24"/>
      <c r="C43" s="22"/>
      <c r="E43" s="25"/>
    </row>
    <row r="44" spans="1:5" ht="15.75" customHeight="1" x14ac:dyDescent="0.25">
      <c r="A44" s="23"/>
      <c r="B44" s="24"/>
      <c r="C44" s="22"/>
      <c r="E44" s="25"/>
    </row>
    <row r="45" spans="1:5" ht="15.75" customHeight="1" x14ac:dyDescent="0.25">
      <c r="A45" s="23"/>
      <c r="B45" s="24"/>
      <c r="C45" s="22"/>
      <c r="E45" s="25"/>
    </row>
    <row r="46" spans="1:5" ht="15.75" customHeight="1" x14ac:dyDescent="0.25">
      <c r="A46" s="23"/>
      <c r="B46" s="24"/>
      <c r="C46" s="22"/>
      <c r="E46" s="25"/>
    </row>
    <row r="47" spans="1:5" ht="15.75" customHeight="1" x14ac:dyDescent="0.25">
      <c r="A47" s="23"/>
      <c r="B47" s="24"/>
      <c r="C47" s="22"/>
      <c r="E47" s="25"/>
    </row>
    <row r="48" spans="1:5" ht="15.75" customHeight="1" x14ac:dyDescent="0.25">
      <c r="A48" s="23"/>
      <c r="B48" s="24"/>
      <c r="C48" s="22"/>
      <c r="E48" s="25"/>
    </row>
    <row r="49" spans="1:5" ht="15.75" customHeight="1" x14ac:dyDescent="0.25">
      <c r="A49" s="23"/>
      <c r="B49" s="24"/>
      <c r="C49" s="22"/>
      <c r="E49" s="25"/>
    </row>
    <row r="50" spans="1:5" ht="15.75" customHeight="1" x14ac:dyDescent="0.25">
      <c r="A50" s="23"/>
      <c r="B50" s="24"/>
      <c r="C50" s="22"/>
      <c r="E50" s="25"/>
    </row>
    <row r="51" spans="1:5" ht="15.75" customHeight="1" x14ac:dyDescent="0.25">
      <c r="A51" s="23"/>
      <c r="B51" s="24"/>
      <c r="C51" s="22"/>
      <c r="E51" s="25"/>
    </row>
    <row r="52" spans="1:5" ht="15.75" customHeight="1" x14ac:dyDescent="0.25">
      <c r="A52" s="23"/>
      <c r="B52" s="24"/>
      <c r="C52" s="22"/>
      <c r="E52" s="25"/>
    </row>
    <row r="53" spans="1:5" ht="15.75" customHeight="1" x14ac:dyDescent="0.25">
      <c r="A53" s="23"/>
      <c r="B53" s="24"/>
      <c r="C53" s="22"/>
      <c r="E53" s="25"/>
    </row>
    <row r="54" spans="1:5" ht="15.75" customHeight="1" x14ac:dyDescent="0.25">
      <c r="A54" s="23"/>
      <c r="B54" s="24"/>
      <c r="C54" s="22"/>
      <c r="E54" s="25"/>
    </row>
    <row r="55" spans="1:5" ht="15.75" customHeight="1" x14ac:dyDescent="0.25">
      <c r="A55" s="23"/>
      <c r="B55" s="24"/>
      <c r="C55" s="22"/>
      <c r="E55" s="25"/>
    </row>
    <row r="56" spans="1:5" ht="15.75" customHeight="1" x14ac:dyDescent="0.25">
      <c r="A56" s="23"/>
      <c r="B56" s="24"/>
      <c r="C56" s="22"/>
      <c r="E56" s="25"/>
    </row>
    <row r="57" spans="1:5" ht="15.75" customHeight="1" x14ac:dyDescent="0.25">
      <c r="A57" s="23"/>
      <c r="B57" s="24"/>
      <c r="C57" s="22"/>
      <c r="E57" s="25"/>
    </row>
    <row r="58" spans="1:5" ht="15.75" customHeight="1" x14ac:dyDescent="0.25">
      <c r="A58" s="23"/>
      <c r="B58" s="24"/>
      <c r="C58" s="22"/>
      <c r="E58" s="25"/>
    </row>
    <row r="59" spans="1:5" ht="15.75" customHeight="1" x14ac:dyDescent="0.25">
      <c r="A59" s="23"/>
      <c r="B59" s="24"/>
      <c r="C59" s="22"/>
      <c r="E59" s="25"/>
    </row>
    <row r="60" spans="1:5" ht="15.75" customHeight="1" x14ac:dyDescent="0.25">
      <c r="A60" s="23"/>
      <c r="B60" s="24"/>
      <c r="C60" s="22"/>
      <c r="E60" s="25"/>
    </row>
    <row r="61" spans="1:5" ht="15.75" customHeight="1" x14ac:dyDescent="0.25">
      <c r="A61" s="23"/>
      <c r="B61" s="24"/>
      <c r="C61" s="22"/>
      <c r="E61" s="25"/>
    </row>
    <row r="62" spans="1:5" ht="15.75" customHeight="1" x14ac:dyDescent="0.25">
      <c r="A62" s="23"/>
      <c r="B62" s="24"/>
      <c r="C62" s="22"/>
      <c r="E62" s="25"/>
    </row>
    <row r="63" spans="1:5" ht="15.75" customHeight="1" x14ac:dyDescent="0.25">
      <c r="A63" s="23"/>
      <c r="B63" s="24"/>
      <c r="C63" s="22"/>
      <c r="E63" s="25"/>
    </row>
    <row r="64" spans="1:5" ht="15.75" customHeight="1" x14ac:dyDescent="0.25">
      <c r="A64" s="23"/>
      <c r="B64" s="24"/>
      <c r="C64" s="22"/>
      <c r="E64" s="25"/>
    </row>
    <row r="65" spans="1:5" ht="15.75" customHeight="1" x14ac:dyDescent="0.25">
      <c r="A65" s="23"/>
      <c r="B65" s="24"/>
      <c r="C65" s="22"/>
      <c r="E65" s="25"/>
    </row>
    <row r="66" spans="1:5" ht="15.75" customHeight="1" x14ac:dyDescent="0.25">
      <c r="A66" s="23"/>
      <c r="B66" s="24"/>
      <c r="C66" s="22"/>
      <c r="E66" s="25"/>
    </row>
    <row r="67" spans="1:5" ht="15.75" customHeight="1" x14ac:dyDescent="0.25">
      <c r="A67" s="23"/>
      <c r="B67" s="24"/>
      <c r="C67" s="22"/>
      <c r="E67" s="25"/>
    </row>
    <row r="68" spans="1:5" ht="15.75" customHeight="1" x14ac:dyDescent="0.25">
      <c r="A68" s="23"/>
      <c r="B68" s="24"/>
      <c r="C68" s="22"/>
      <c r="E68" s="25"/>
    </row>
    <row r="69" spans="1:5" ht="15.75" customHeight="1" x14ac:dyDescent="0.25">
      <c r="A69" s="23"/>
      <c r="B69" s="24"/>
      <c r="C69" s="22"/>
      <c r="E69" s="25"/>
    </row>
    <row r="70" spans="1:5" ht="15.75" customHeight="1" x14ac:dyDescent="0.25">
      <c r="A70" s="23"/>
      <c r="B70" s="24"/>
      <c r="C70" s="22"/>
      <c r="E70" s="25"/>
    </row>
    <row r="71" spans="1:5" ht="15.75" customHeight="1" x14ac:dyDescent="0.25">
      <c r="A71" s="23"/>
      <c r="B71" s="24"/>
      <c r="C71" s="22"/>
      <c r="E71" s="25"/>
    </row>
    <row r="72" spans="1:5" ht="15.75" customHeight="1" x14ac:dyDescent="0.25">
      <c r="A72" s="23"/>
      <c r="B72" s="24"/>
      <c r="C72" s="22"/>
      <c r="E72" s="25"/>
    </row>
    <row r="73" spans="1:5" ht="15.75" customHeight="1" x14ac:dyDescent="0.25">
      <c r="A73" s="23"/>
      <c r="B73" s="24"/>
      <c r="C73" s="22"/>
      <c r="E73" s="25"/>
    </row>
    <row r="74" spans="1:5" ht="15.75" customHeight="1" x14ac:dyDescent="0.25">
      <c r="A74" s="23"/>
      <c r="B74" s="24"/>
      <c r="C74" s="22"/>
      <c r="E74" s="25"/>
    </row>
    <row r="75" spans="1:5" ht="15.75" customHeight="1" x14ac:dyDescent="0.25">
      <c r="A75" s="23"/>
      <c r="B75" s="24"/>
      <c r="C75" s="22"/>
      <c r="E75" s="25"/>
    </row>
    <row r="76" spans="1:5" ht="15.75" customHeight="1" x14ac:dyDescent="0.25">
      <c r="A76" s="23"/>
      <c r="B76" s="24"/>
      <c r="C76" s="22"/>
      <c r="E76" s="25"/>
    </row>
    <row r="77" spans="1:5" ht="15.75" customHeight="1" x14ac:dyDescent="0.25">
      <c r="A77" s="23"/>
      <c r="B77" s="24"/>
      <c r="C77" s="22"/>
      <c r="E77" s="25"/>
    </row>
    <row r="78" spans="1:5" ht="15.75" customHeight="1" x14ac:dyDescent="0.25">
      <c r="A78" s="23"/>
      <c r="B78" s="24"/>
      <c r="C78" s="22"/>
      <c r="E78" s="25"/>
    </row>
    <row r="79" spans="1:5" ht="15.75" customHeight="1" x14ac:dyDescent="0.25">
      <c r="A79" s="23"/>
      <c r="B79" s="24"/>
      <c r="C79" s="22"/>
      <c r="E79" s="25"/>
    </row>
    <row r="80" spans="1:5" ht="15.75" customHeight="1" x14ac:dyDescent="0.25">
      <c r="A80" s="23"/>
      <c r="B80" s="24"/>
      <c r="C80" s="22"/>
      <c r="E80" s="25"/>
    </row>
    <row r="81" spans="1:5" ht="15.75" customHeight="1" x14ac:dyDescent="0.25">
      <c r="A81" s="23"/>
      <c r="B81" s="24"/>
      <c r="C81" s="22"/>
      <c r="E81" s="25"/>
    </row>
    <row r="82" spans="1:5" ht="15.75" customHeight="1" x14ac:dyDescent="0.25">
      <c r="A82" s="23"/>
      <c r="B82" s="24"/>
      <c r="C82" s="22"/>
      <c r="E82" s="25"/>
    </row>
    <row r="83" spans="1:5" ht="15.75" customHeight="1" x14ac:dyDescent="0.25">
      <c r="A83" s="23"/>
      <c r="B83" s="24"/>
      <c r="C83" s="22"/>
      <c r="E83" s="25"/>
    </row>
    <row r="84" spans="1:5" ht="15.75" customHeight="1" x14ac:dyDescent="0.25">
      <c r="A84" s="23"/>
      <c r="B84" s="24"/>
      <c r="C84" s="22"/>
      <c r="E84" s="25"/>
    </row>
    <row r="85" spans="1:5" ht="15.75" customHeight="1" x14ac:dyDescent="0.25">
      <c r="A85" s="23"/>
      <c r="B85" s="24"/>
      <c r="C85" s="22"/>
      <c r="E85" s="25"/>
    </row>
    <row r="86" spans="1:5" ht="15.75" customHeight="1" x14ac:dyDescent="0.25">
      <c r="A86" s="23"/>
      <c r="B86" s="24"/>
      <c r="C86" s="22"/>
      <c r="E86" s="25"/>
    </row>
    <row r="87" spans="1:5" ht="15.75" customHeight="1" x14ac:dyDescent="0.25">
      <c r="A87" s="23"/>
      <c r="B87" s="24"/>
      <c r="C87" s="22"/>
      <c r="E87" s="25"/>
    </row>
    <row r="88" spans="1:5" ht="15.75" customHeight="1" x14ac:dyDescent="0.25">
      <c r="A88" s="23"/>
      <c r="B88" s="24"/>
      <c r="C88" s="22"/>
      <c r="E88" s="25"/>
    </row>
    <row r="89" spans="1:5" ht="15.75" customHeight="1" x14ac:dyDescent="0.25">
      <c r="A89" s="23"/>
      <c r="B89" s="24"/>
      <c r="C89" s="22"/>
      <c r="E89" s="25"/>
    </row>
    <row r="90" spans="1:5" ht="15.75" customHeight="1" x14ac:dyDescent="0.25">
      <c r="A90" s="23"/>
      <c r="B90" s="24"/>
      <c r="C90" s="22"/>
      <c r="E90" s="25"/>
    </row>
    <row r="91" spans="1:5" ht="15.75" customHeight="1" x14ac:dyDescent="0.25">
      <c r="A91" s="23"/>
      <c r="B91" s="24"/>
      <c r="C91" s="22"/>
      <c r="E91" s="25"/>
    </row>
    <row r="92" spans="1:5" ht="15.75" customHeight="1" x14ac:dyDescent="0.25">
      <c r="A92" s="23"/>
      <c r="B92" s="24"/>
      <c r="C92" s="22"/>
      <c r="E92" s="25"/>
    </row>
    <row r="93" spans="1:5" ht="15.75" customHeight="1" x14ac:dyDescent="0.25">
      <c r="A93" s="23"/>
      <c r="B93" s="24"/>
      <c r="C93" s="22"/>
      <c r="E93" s="25"/>
    </row>
    <row r="94" spans="1:5" ht="15.75" customHeight="1" x14ac:dyDescent="0.25">
      <c r="A94" s="23"/>
      <c r="B94" s="24"/>
      <c r="C94" s="22"/>
      <c r="E94" s="25"/>
    </row>
    <row r="95" spans="1:5" ht="15.75" customHeight="1" x14ac:dyDescent="0.25">
      <c r="A95" s="23"/>
      <c r="B95" s="24"/>
      <c r="C95" s="22"/>
      <c r="E95" s="25"/>
    </row>
    <row r="96" spans="1:5" ht="15.75" customHeight="1" x14ac:dyDescent="0.25">
      <c r="A96" s="23"/>
      <c r="B96" s="24"/>
      <c r="C96" s="22"/>
      <c r="E96" s="25"/>
    </row>
    <row r="97" spans="1:5" ht="15.75" customHeight="1" x14ac:dyDescent="0.25">
      <c r="A97" s="23"/>
      <c r="B97" s="24"/>
      <c r="C97" s="22"/>
      <c r="E97" s="25"/>
    </row>
    <row r="98" spans="1:5" ht="15.75" customHeight="1" x14ac:dyDescent="0.25">
      <c r="A98" s="23"/>
      <c r="B98" s="24"/>
      <c r="C98" s="22"/>
      <c r="E98" s="25"/>
    </row>
    <row r="99" spans="1:5" ht="15.75" customHeight="1" x14ac:dyDescent="0.25">
      <c r="A99" s="23"/>
      <c r="B99" s="24"/>
      <c r="C99" s="22"/>
      <c r="E99" s="25"/>
    </row>
    <row r="100" spans="1:5" ht="15.75" customHeight="1" x14ac:dyDescent="0.25">
      <c r="A100" s="23"/>
      <c r="B100" s="24"/>
      <c r="C100" s="22"/>
      <c r="E100" s="25"/>
    </row>
    <row r="101" spans="1:5" ht="15.75" customHeight="1" x14ac:dyDescent="0.25">
      <c r="A101" s="23"/>
      <c r="B101" s="24"/>
      <c r="C101" s="22"/>
      <c r="E101" s="25"/>
    </row>
    <row r="102" spans="1:5" ht="15.75" customHeight="1" x14ac:dyDescent="0.25">
      <c r="A102" s="23"/>
      <c r="B102" s="24"/>
      <c r="C102" s="22"/>
      <c r="E102" s="25"/>
    </row>
    <row r="103" spans="1:5" ht="15.75" customHeight="1" x14ac:dyDescent="0.25">
      <c r="A103" s="23"/>
      <c r="B103" s="24"/>
      <c r="C103" s="22"/>
      <c r="E103" s="25"/>
    </row>
    <row r="104" spans="1:5" ht="15.75" customHeight="1" x14ac:dyDescent="0.25">
      <c r="A104" s="23"/>
      <c r="B104" s="24"/>
      <c r="C104" s="22"/>
      <c r="E104" s="25"/>
    </row>
    <row r="105" spans="1:5" ht="15.75" customHeight="1" x14ac:dyDescent="0.25">
      <c r="A105" s="23"/>
      <c r="B105" s="24"/>
      <c r="C105" s="22"/>
      <c r="E105" s="25"/>
    </row>
    <row r="106" spans="1:5" ht="15.75" customHeight="1" x14ac:dyDescent="0.25">
      <c r="A106" s="23"/>
      <c r="B106" s="24"/>
      <c r="C106" s="22"/>
      <c r="E106" s="25"/>
    </row>
    <row r="107" spans="1:5" ht="15.75" customHeight="1" x14ac:dyDescent="0.25">
      <c r="A107" s="23"/>
      <c r="B107" s="24"/>
      <c r="C107" s="22"/>
      <c r="E107" s="25"/>
    </row>
    <row r="108" spans="1:5" ht="15.75" customHeight="1" x14ac:dyDescent="0.25">
      <c r="A108" s="23"/>
      <c r="B108" s="24"/>
      <c r="C108" s="22"/>
      <c r="E108" s="25"/>
    </row>
    <row r="109" spans="1:5" ht="15.75" customHeight="1" x14ac:dyDescent="0.25">
      <c r="A109" s="23"/>
      <c r="B109" s="24"/>
      <c r="C109" s="22"/>
      <c r="E109" s="25"/>
    </row>
    <row r="110" spans="1:5" ht="15.75" customHeight="1" x14ac:dyDescent="0.25">
      <c r="A110" s="23"/>
      <c r="B110" s="24"/>
      <c r="C110" s="22"/>
      <c r="E110" s="25"/>
    </row>
    <row r="111" spans="1:5" ht="15.75" customHeight="1" x14ac:dyDescent="0.25">
      <c r="A111" s="23"/>
      <c r="B111" s="24"/>
      <c r="C111" s="22"/>
      <c r="E111" s="25"/>
    </row>
    <row r="112" spans="1:5" ht="15.75" customHeight="1" x14ac:dyDescent="0.25">
      <c r="A112" s="23"/>
      <c r="B112" s="24"/>
      <c r="C112" s="22"/>
      <c r="E112" s="25"/>
    </row>
    <row r="113" spans="1:5" ht="15.75" customHeight="1" x14ac:dyDescent="0.25">
      <c r="A113" s="23"/>
      <c r="B113" s="24"/>
      <c r="C113" s="22"/>
      <c r="E113" s="25"/>
    </row>
    <row r="114" spans="1:5" ht="15.75" customHeight="1" x14ac:dyDescent="0.25">
      <c r="A114" s="23"/>
      <c r="B114" s="24"/>
      <c r="C114" s="22"/>
      <c r="E114" s="25"/>
    </row>
    <row r="115" spans="1:5" ht="15.75" customHeight="1" x14ac:dyDescent="0.25">
      <c r="A115" s="23"/>
      <c r="B115" s="24"/>
      <c r="C115" s="22"/>
      <c r="E115" s="25"/>
    </row>
    <row r="116" spans="1:5" ht="15.75" customHeight="1" x14ac:dyDescent="0.25">
      <c r="A116" s="23"/>
      <c r="B116" s="24"/>
      <c r="C116" s="22"/>
      <c r="E116" s="25"/>
    </row>
    <row r="117" spans="1:5" ht="15.75" customHeight="1" x14ac:dyDescent="0.25">
      <c r="A117" s="23"/>
      <c r="B117" s="24"/>
      <c r="C117" s="22"/>
      <c r="E117" s="25"/>
    </row>
    <row r="118" spans="1:5" ht="15.75" customHeight="1" x14ac:dyDescent="0.25">
      <c r="A118" s="23"/>
      <c r="B118" s="24"/>
      <c r="C118" s="22"/>
      <c r="E118" s="25"/>
    </row>
    <row r="119" spans="1:5" ht="15.75" customHeight="1" x14ac:dyDescent="0.25">
      <c r="A119" s="23"/>
      <c r="B119" s="24"/>
      <c r="C119" s="22"/>
      <c r="E119" s="25"/>
    </row>
    <row r="120" spans="1:5" ht="15.75" customHeight="1" x14ac:dyDescent="0.25">
      <c r="A120" s="23"/>
      <c r="B120" s="24"/>
      <c r="C120" s="22"/>
      <c r="E120" s="25"/>
    </row>
    <row r="121" spans="1:5" ht="15.75" customHeight="1" x14ac:dyDescent="0.25">
      <c r="A121" s="23"/>
      <c r="B121" s="24"/>
      <c r="C121" s="22"/>
      <c r="E121" s="25"/>
    </row>
    <row r="122" spans="1:5" ht="15.75" customHeight="1" x14ac:dyDescent="0.25">
      <c r="A122" s="23"/>
      <c r="B122" s="24"/>
      <c r="C122" s="22"/>
      <c r="E122" s="25"/>
    </row>
    <row r="123" spans="1:5" ht="15.75" customHeight="1" x14ac:dyDescent="0.25">
      <c r="A123" s="23"/>
      <c r="B123" s="24"/>
      <c r="C123" s="22"/>
      <c r="E123" s="25"/>
    </row>
    <row r="124" spans="1:5" ht="15.75" customHeight="1" x14ac:dyDescent="0.25">
      <c r="A124" s="23"/>
      <c r="B124" s="24"/>
      <c r="C124" s="22"/>
      <c r="E124" s="25"/>
    </row>
    <row r="125" spans="1:5" ht="15.75" customHeight="1" x14ac:dyDescent="0.25">
      <c r="A125" s="23"/>
      <c r="B125" s="24"/>
      <c r="C125" s="22"/>
      <c r="E125" s="25"/>
    </row>
    <row r="126" spans="1:5" ht="15.75" customHeight="1" x14ac:dyDescent="0.25">
      <c r="A126" s="23"/>
      <c r="B126" s="24"/>
      <c r="C126" s="22"/>
      <c r="E126" s="25"/>
    </row>
    <row r="127" spans="1:5" ht="15.75" customHeight="1" x14ac:dyDescent="0.25">
      <c r="A127" s="23"/>
      <c r="B127" s="24"/>
      <c r="C127" s="22"/>
      <c r="E127" s="25"/>
    </row>
    <row r="128" spans="1:5" ht="15.75" customHeight="1" x14ac:dyDescent="0.25">
      <c r="A128" s="23"/>
      <c r="B128" s="24"/>
      <c r="C128" s="22"/>
      <c r="E128" s="25"/>
    </row>
    <row r="129" spans="1:5" ht="15.75" customHeight="1" x14ac:dyDescent="0.25">
      <c r="A129" s="23"/>
      <c r="B129" s="24"/>
      <c r="C129" s="22"/>
      <c r="E129" s="25"/>
    </row>
    <row r="130" spans="1:5" ht="15.75" customHeight="1" x14ac:dyDescent="0.25">
      <c r="A130" s="23"/>
      <c r="B130" s="24"/>
      <c r="C130" s="22"/>
      <c r="E130" s="25"/>
    </row>
    <row r="131" spans="1:5" ht="15.75" customHeight="1" x14ac:dyDescent="0.25">
      <c r="A131" s="23"/>
      <c r="B131" s="24"/>
      <c r="C131" s="22"/>
      <c r="E131" s="25"/>
    </row>
    <row r="132" spans="1:5" ht="15.75" customHeight="1" x14ac:dyDescent="0.25">
      <c r="A132" s="23"/>
      <c r="B132" s="24"/>
      <c r="C132" s="22"/>
      <c r="E132" s="25"/>
    </row>
    <row r="133" spans="1:5" ht="15.75" customHeight="1" x14ac:dyDescent="0.25">
      <c r="A133" s="23"/>
      <c r="B133" s="24"/>
      <c r="C133" s="22"/>
      <c r="E133" s="25"/>
    </row>
    <row r="134" spans="1:5" ht="15.75" customHeight="1" x14ac:dyDescent="0.25">
      <c r="A134" s="23"/>
      <c r="B134" s="24"/>
      <c r="C134" s="22"/>
      <c r="E134" s="25"/>
    </row>
    <row r="135" spans="1:5" ht="15.75" customHeight="1" x14ac:dyDescent="0.25">
      <c r="A135" s="23"/>
      <c r="B135" s="24"/>
      <c r="C135" s="22"/>
      <c r="E135" s="25"/>
    </row>
    <row r="136" spans="1:5" ht="15.75" customHeight="1" x14ac:dyDescent="0.25">
      <c r="A136" s="23"/>
      <c r="B136" s="24"/>
      <c r="C136" s="22"/>
      <c r="E136" s="25"/>
    </row>
    <row r="137" spans="1:5" ht="15.75" customHeight="1" x14ac:dyDescent="0.25">
      <c r="A137" s="23"/>
      <c r="B137" s="24"/>
      <c r="C137" s="22"/>
      <c r="E137" s="25"/>
    </row>
    <row r="138" spans="1:5" ht="15.75" customHeight="1" x14ac:dyDescent="0.25">
      <c r="A138" s="23"/>
      <c r="B138" s="24"/>
      <c r="C138" s="22"/>
      <c r="E138" s="25"/>
    </row>
    <row r="139" spans="1:5" ht="15.75" customHeight="1" x14ac:dyDescent="0.25">
      <c r="A139" s="23"/>
      <c r="B139" s="24"/>
      <c r="C139" s="22"/>
      <c r="E139" s="25"/>
    </row>
    <row r="140" spans="1:5" ht="15.75" customHeight="1" x14ac:dyDescent="0.25">
      <c r="A140" s="23"/>
      <c r="B140" s="24"/>
      <c r="C140" s="22"/>
      <c r="E140" s="25"/>
    </row>
    <row r="141" spans="1:5" ht="15.75" customHeight="1" x14ac:dyDescent="0.25">
      <c r="A141" s="23"/>
      <c r="B141" s="24"/>
      <c r="C141" s="22"/>
      <c r="E141" s="25"/>
    </row>
    <row r="142" spans="1:5" ht="15.75" customHeight="1" x14ac:dyDescent="0.25">
      <c r="A142" s="23"/>
      <c r="B142" s="24"/>
      <c r="C142" s="22"/>
      <c r="E142" s="25"/>
    </row>
    <row r="143" spans="1:5" ht="15.75" customHeight="1" x14ac:dyDescent="0.25">
      <c r="A143" s="23"/>
      <c r="B143" s="24"/>
      <c r="C143" s="22"/>
      <c r="E143" s="25"/>
    </row>
    <row r="144" spans="1:5" ht="15.75" customHeight="1" x14ac:dyDescent="0.25">
      <c r="A144" s="23"/>
      <c r="B144" s="24"/>
      <c r="C144" s="22"/>
      <c r="E144" s="25"/>
    </row>
    <row r="145" spans="1:5" ht="15.75" customHeight="1" x14ac:dyDescent="0.25">
      <c r="A145" s="23"/>
      <c r="B145" s="24"/>
      <c r="C145" s="22"/>
      <c r="E145" s="25"/>
    </row>
    <row r="146" spans="1:5" ht="15.75" customHeight="1" x14ac:dyDescent="0.25">
      <c r="A146" s="23"/>
      <c r="B146" s="24"/>
      <c r="C146" s="22"/>
      <c r="E146" s="25"/>
    </row>
    <row r="147" spans="1:5" ht="15.75" customHeight="1" x14ac:dyDescent="0.25">
      <c r="A147" s="23"/>
      <c r="B147" s="24"/>
      <c r="C147" s="22"/>
      <c r="E147" s="25"/>
    </row>
    <row r="148" spans="1:5" ht="15.75" customHeight="1" x14ac:dyDescent="0.25">
      <c r="A148" s="23"/>
      <c r="B148" s="24"/>
      <c r="C148" s="22"/>
      <c r="E148" s="25"/>
    </row>
    <row r="149" spans="1:5" ht="15.75" customHeight="1" x14ac:dyDescent="0.25">
      <c r="A149" s="23"/>
      <c r="B149" s="24"/>
      <c r="C149" s="22"/>
      <c r="E149" s="25"/>
    </row>
    <row r="150" spans="1:5" ht="15.75" customHeight="1" x14ac:dyDescent="0.25">
      <c r="A150" s="23"/>
      <c r="B150" s="24"/>
      <c r="C150" s="22"/>
      <c r="E150" s="25"/>
    </row>
    <row r="151" spans="1:5" ht="15.75" customHeight="1" x14ac:dyDescent="0.25">
      <c r="A151" s="23"/>
      <c r="B151" s="24"/>
      <c r="C151" s="22"/>
      <c r="E151" s="25"/>
    </row>
    <row r="152" spans="1:5" ht="15.75" customHeight="1" x14ac:dyDescent="0.25">
      <c r="A152" s="23"/>
      <c r="B152" s="24"/>
      <c r="C152" s="22"/>
      <c r="E152" s="25"/>
    </row>
    <row r="153" spans="1:5" ht="15.75" customHeight="1" x14ac:dyDescent="0.25">
      <c r="A153" s="23"/>
      <c r="B153" s="24"/>
      <c r="C153" s="22"/>
      <c r="E153" s="25"/>
    </row>
    <row r="154" spans="1:5" ht="15.75" customHeight="1" x14ac:dyDescent="0.25">
      <c r="A154" s="23"/>
      <c r="B154" s="24"/>
      <c r="C154" s="22"/>
      <c r="E154" s="25"/>
    </row>
    <row r="155" spans="1:5" ht="15.75" customHeight="1" x14ac:dyDescent="0.25">
      <c r="A155" s="23"/>
      <c r="B155" s="24"/>
      <c r="C155" s="22"/>
      <c r="E155" s="25"/>
    </row>
    <row r="156" spans="1:5" ht="15.75" customHeight="1" x14ac:dyDescent="0.25">
      <c r="A156" s="23"/>
      <c r="B156" s="24"/>
      <c r="C156" s="22"/>
      <c r="E156" s="25"/>
    </row>
    <row r="157" spans="1:5" ht="15.75" customHeight="1" x14ac:dyDescent="0.25">
      <c r="A157" s="23"/>
      <c r="B157" s="24"/>
      <c r="C157" s="22"/>
      <c r="E157" s="25"/>
    </row>
    <row r="158" spans="1:5" ht="15.75" customHeight="1" x14ac:dyDescent="0.25">
      <c r="A158" s="23"/>
      <c r="B158" s="24"/>
      <c r="C158" s="22"/>
      <c r="E158" s="25"/>
    </row>
    <row r="159" spans="1:5" ht="15.75" customHeight="1" x14ac:dyDescent="0.25">
      <c r="A159" s="23"/>
      <c r="B159" s="24"/>
      <c r="C159" s="22"/>
      <c r="E159" s="25"/>
    </row>
    <row r="160" spans="1:5" ht="15.75" customHeight="1" x14ac:dyDescent="0.25">
      <c r="A160" s="23"/>
      <c r="B160" s="24"/>
      <c r="C160" s="22"/>
      <c r="E160" s="25"/>
    </row>
    <row r="161" spans="1:5" ht="15.75" customHeight="1" x14ac:dyDescent="0.25">
      <c r="A161" s="23"/>
      <c r="B161" s="24"/>
      <c r="C161" s="22"/>
      <c r="E161" s="25"/>
    </row>
    <row r="162" spans="1:5" ht="15.75" customHeight="1" x14ac:dyDescent="0.25">
      <c r="A162" s="23"/>
      <c r="B162" s="24"/>
      <c r="C162" s="22"/>
      <c r="E162" s="25"/>
    </row>
    <row r="163" spans="1:5" ht="15.75" customHeight="1" x14ac:dyDescent="0.25">
      <c r="A163" s="23"/>
      <c r="B163" s="24"/>
      <c r="C163" s="22"/>
      <c r="E163" s="25"/>
    </row>
    <row r="164" spans="1:5" ht="15.75" customHeight="1" x14ac:dyDescent="0.25">
      <c r="A164" s="23"/>
      <c r="B164" s="24"/>
      <c r="C164" s="22"/>
      <c r="E164" s="25"/>
    </row>
    <row r="165" spans="1:5" ht="15.75" customHeight="1" x14ac:dyDescent="0.25">
      <c r="A165" s="23"/>
      <c r="B165" s="24"/>
      <c r="C165" s="22"/>
      <c r="E165" s="25"/>
    </row>
    <row r="166" spans="1:5" ht="15.75" customHeight="1" x14ac:dyDescent="0.25">
      <c r="A166" s="23"/>
      <c r="B166" s="24"/>
      <c r="C166" s="22"/>
      <c r="E166" s="25"/>
    </row>
    <row r="167" spans="1:5" ht="15.75" customHeight="1" x14ac:dyDescent="0.25">
      <c r="A167" s="23"/>
      <c r="B167" s="24"/>
      <c r="C167" s="22"/>
      <c r="E167" s="25"/>
    </row>
    <row r="168" spans="1:5" ht="15.75" customHeight="1" x14ac:dyDescent="0.25">
      <c r="A168" s="23"/>
      <c r="B168" s="24"/>
      <c r="C168" s="22"/>
      <c r="E168" s="25"/>
    </row>
    <row r="169" spans="1:5" ht="15.75" customHeight="1" x14ac:dyDescent="0.25">
      <c r="A169" s="23"/>
      <c r="B169" s="24"/>
      <c r="C169" s="22"/>
      <c r="E169" s="25"/>
    </row>
    <row r="170" spans="1:5" ht="15.75" customHeight="1" x14ac:dyDescent="0.25">
      <c r="A170" s="23"/>
      <c r="B170" s="24"/>
      <c r="C170" s="22"/>
      <c r="E170" s="25"/>
    </row>
    <row r="171" spans="1:5" ht="15.75" customHeight="1" x14ac:dyDescent="0.25">
      <c r="A171" s="23"/>
      <c r="B171" s="24"/>
      <c r="C171" s="22"/>
      <c r="E171" s="25"/>
    </row>
    <row r="172" spans="1:5" ht="15.75" customHeight="1" x14ac:dyDescent="0.25">
      <c r="A172" s="23"/>
      <c r="B172" s="24"/>
      <c r="C172" s="22"/>
      <c r="E172" s="25"/>
    </row>
    <row r="173" spans="1:5" ht="15.75" customHeight="1" x14ac:dyDescent="0.25">
      <c r="A173" s="23"/>
      <c r="B173" s="24"/>
      <c r="C173" s="22"/>
      <c r="E173" s="25"/>
    </row>
    <row r="174" spans="1:5" ht="15.75" customHeight="1" x14ac:dyDescent="0.25">
      <c r="A174" s="23"/>
      <c r="B174" s="24"/>
      <c r="C174" s="22"/>
      <c r="E174" s="25"/>
    </row>
    <row r="175" spans="1:5" ht="15.75" customHeight="1" x14ac:dyDescent="0.25">
      <c r="A175" s="23"/>
      <c r="B175" s="24"/>
      <c r="C175" s="22"/>
      <c r="E175" s="25"/>
    </row>
    <row r="176" spans="1:5" ht="15.75" customHeight="1" x14ac:dyDescent="0.25">
      <c r="A176" s="23"/>
      <c r="B176" s="24"/>
      <c r="C176" s="22"/>
      <c r="E176" s="25"/>
    </row>
    <row r="177" spans="1:5" ht="15.75" customHeight="1" x14ac:dyDescent="0.25">
      <c r="A177" s="23"/>
      <c r="B177" s="24"/>
      <c r="C177" s="22"/>
      <c r="E177" s="25"/>
    </row>
    <row r="178" spans="1:5" ht="15.75" customHeight="1" x14ac:dyDescent="0.25">
      <c r="A178" s="23"/>
      <c r="B178" s="24"/>
      <c r="C178" s="22"/>
      <c r="E178" s="25"/>
    </row>
    <row r="179" spans="1:5" ht="15.75" customHeight="1" x14ac:dyDescent="0.25">
      <c r="A179" s="23"/>
      <c r="B179" s="24"/>
      <c r="C179" s="22"/>
      <c r="E179" s="25"/>
    </row>
    <row r="180" spans="1:5" ht="15.75" customHeight="1" x14ac:dyDescent="0.25">
      <c r="A180" s="23"/>
      <c r="B180" s="24"/>
      <c r="C180" s="22"/>
      <c r="E180" s="25"/>
    </row>
    <row r="181" spans="1:5" ht="15.75" customHeight="1" x14ac:dyDescent="0.25">
      <c r="A181" s="23"/>
      <c r="B181" s="24"/>
      <c r="C181" s="22"/>
      <c r="E181" s="25"/>
    </row>
    <row r="182" spans="1:5" ht="15.75" customHeight="1" x14ac:dyDescent="0.25">
      <c r="A182" s="23"/>
      <c r="B182" s="24"/>
      <c r="C182" s="22"/>
      <c r="E182" s="25"/>
    </row>
    <row r="183" spans="1:5" ht="15.75" customHeight="1" x14ac:dyDescent="0.25">
      <c r="A183" s="23"/>
      <c r="B183" s="24"/>
      <c r="C183" s="22"/>
      <c r="E183" s="25"/>
    </row>
    <row r="184" spans="1:5" ht="15.75" customHeight="1" x14ac:dyDescent="0.25">
      <c r="A184" s="23"/>
      <c r="B184" s="24"/>
      <c r="C184" s="22"/>
      <c r="E184" s="25"/>
    </row>
    <row r="185" spans="1:5" ht="15.75" customHeight="1" x14ac:dyDescent="0.25">
      <c r="A185" s="23"/>
      <c r="B185" s="24"/>
      <c r="C185" s="22"/>
      <c r="E185" s="25"/>
    </row>
    <row r="186" spans="1:5" ht="15.75" customHeight="1" x14ac:dyDescent="0.25">
      <c r="A186" s="23"/>
      <c r="B186" s="24"/>
      <c r="C186" s="22"/>
      <c r="E186" s="25"/>
    </row>
    <row r="187" spans="1:5" ht="15.75" customHeight="1" x14ac:dyDescent="0.25">
      <c r="A187" s="23"/>
      <c r="B187" s="24"/>
      <c r="C187" s="22"/>
      <c r="E187" s="25"/>
    </row>
    <row r="188" spans="1:5" ht="15.75" customHeight="1" x14ac:dyDescent="0.25">
      <c r="A188" s="23"/>
      <c r="B188" s="24"/>
      <c r="C188" s="22"/>
      <c r="E188" s="25"/>
    </row>
    <row r="189" spans="1:5" ht="15.75" customHeight="1" x14ac:dyDescent="0.25">
      <c r="A189" s="23"/>
      <c r="B189" s="24"/>
      <c r="C189" s="22"/>
      <c r="E189" s="25"/>
    </row>
    <row r="190" spans="1:5" ht="15.75" customHeight="1" x14ac:dyDescent="0.25">
      <c r="A190" s="23"/>
      <c r="B190" s="24"/>
      <c r="C190" s="22"/>
      <c r="E190" s="25"/>
    </row>
    <row r="191" spans="1:5" ht="15.75" customHeight="1" x14ac:dyDescent="0.25">
      <c r="A191" s="23"/>
      <c r="B191" s="24"/>
      <c r="C191" s="22"/>
      <c r="E191" s="25"/>
    </row>
    <row r="192" spans="1:5" ht="15.75" customHeight="1" x14ac:dyDescent="0.25">
      <c r="A192" s="23"/>
      <c r="B192" s="24"/>
      <c r="C192" s="22"/>
      <c r="E192" s="25"/>
    </row>
    <row r="193" spans="1:5" ht="15.75" customHeight="1" x14ac:dyDescent="0.25">
      <c r="A193" s="23"/>
      <c r="B193" s="24"/>
      <c r="C193" s="22"/>
      <c r="E193" s="25"/>
    </row>
    <row r="194" spans="1:5" ht="15.75" customHeight="1" x14ac:dyDescent="0.25">
      <c r="A194" s="23"/>
      <c r="B194" s="24"/>
      <c r="C194" s="22"/>
      <c r="E194" s="25"/>
    </row>
    <row r="195" spans="1:5" ht="15.75" customHeight="1" x14ac:dyDescent="0.25">
      <c r="A195" s="23"/>
      <c r="B195" s="24"/>
      <c r="C195" s="22"/>
      <c r="E195" s="25"/>
    </row>
    <row r="196" spans="1:5" ht="15.75" customHeight="1" x14ac:dyDescent="0.25">
      <c r="A196" s="23"/>
      <c r="B196" s="24"/>
      <c r="C196" s="22"/>
      <c r="E196" s="25"/>
    </row>
    <row r="197" spans="1:5" ht="15.75" customHeight="1" x14ac:dyDescent="0.25">
      <c r="A197" s="23"/>
      <c r="B197" s="24"/>
      <c r="C197" s="22"/>
      <c r="E197" s="25"/>
    </row>
    <row r="198" spans="1:5" ht="15.75" customHeight="1" x14ac:dyDescent="0.25">
      <c r="A198" s="23"/>
      <c r="B198" s="24"/>
      <c r="C198" s="22"/>
      <c r="E198" s="25"/>
    </row>
    <row r="199" spans="1:5" ht="15.75" customHeight="1" x14ac:dyDescent="0.25">
      <c r="A199" s="23"/>
      <c r="B199" s="24"/>
      <c r="C199" s="22"/>
      <c r="E199" s="25"/>
    </row>
    <row r="200" spans="1:5" ht="15.75" customHeight="1" x14ac:dyDescent="0.25">
      <c r="A200" s="23"/>
      <c r="B200" s="24"/>
      <c r="C200" s="22"/>
      <c r="E200" s="25"/>
    </row>
    <row r="201" spans="1:5" ht="15.75" customHeight="1" x14ac:dyDescent="0.25">
      <c r="A201" s="23"/>
      <c r="B201" s="24"/>
      <c r="C201" s="22"/>
      <c r="E201" s="25"/>
    </row>
    <row r="202" spans="1:5" ht="15.75" customHeight="1" x14ac:dyDescent="0.25">
      <c r="A202" s="23"/>
      <c r="B202" s="24"/>
      <c r="C202" s="22"/>
      <c r="E202" s="25"/>
    </row>
    <row r="203" spans="1:5" ht="15.75" customHeight="1" x14ac:dyDescent="0.25">
      <c r="A203" s="23"/>
      <c r="B203" s="24"/>
      <c r="C203" s="22"/>
      <c r="E203" s="25"/>
    </row>
    <row r="204" spans="1:5" ht="15.75" customHeight="1" x14ac:dyDescent="0.25">
      <c r="A204" s="23"/>
      <c r="B204" s="24"/>
      <c r="C204" s="22"/>
      <c r="E204" s="25"/>
    </row>
    <row r="205" spans="1:5" ht="15.75" customHeight="1" x14ac:dyDescent="0.25">
      <c r="A205" s="23"/>
      <c r="B205" s="24"/>
      <c r="C205" s="22"/>
      <c r="E205" s="25"/>
    </row>
    <row r="206" spans="1:5" ht="15.75" customHeight="1" x14ac:dyDescent="0.25">
      <c r="A206" s="23"/>
      <c r="B206" s="24"/>
      <c r="C206" s="22"/>
      <c r="E206" s="25"/>
    </row>
    <row r="207" spans="1:5" ht="15.75" customHeight="1" x14ac:dyDescent="0.25">
      <c r="A207" s="23"/>
      <c r="B207" s="24"/>
      <c r="C207" s="22"/>
      <c r="E207" s="25"/>
    </row>
    <row r="208" spans="1:5" ht="15.75" customHeight="1" x14ac:dyDescent="0.25">
      <c r="A208" s="23"/>
      <c r="B208" s="24"/>
      <c r="C208" s="22"/>
      <c r="E208" s="25"/>
    </row>
    <row r="209" spans="1:5" ht="15.75" customHeight="1" x14ac:dyDescent="0.25">
      <c r="A209" s="23"/>
      <c r="B209" s="24"/>
      <c r="C209" s="22"/>
      <c r="E209" s="25"/>
    </row>
    <row r="210" spans="1:5" ht="15.75" customHeight="1" x14ac:dyDescent="0.25">
      <c r="A210" s="23"/>
      <c r="B210" s="24"/>
      <c r="C210" s="22"/>
      <c r="E210" s="25"/>
    </row>
    <row r="211" spans="1:5" ht="15.75" customHeight="1" x14ac:dyDescent="0.25">
      <c r="A211" s="23"/>
      <c r="B211" s="24"/>
      <c r="C211" s="22"/>
      <c r="E211" s="25"/>
    </row>
    <row r="212" spans="1:5" ht="15.75" customHeight="1" x14ac:dyDescent="0.25">
      <c r="A212" s="23"/>
      <c r="B212" s="24"/>
      <c r="C212" s="22"/>
      <c r="E212" s="25"/>
    </row>
    <row r="213" spans="1:5" ht="15.75" customHeight="1" x14ac:dyDescent="0.25">
      <c r="A213" s="23"/>
      <c r="B213" s="24"/>
      <c r="C213" s="22"/>
      <c r="E213" s="25"/>
    </row>
    <row r="214" spans="1:5" ht="15.75" customHeight="1" x14ac:dyDescent="0.25">
      <c r="A214" s="23"/>
      <c r="B214" s="24"/>
      <c r="C214" s="22"/>
      <c r="E214" s="25"/>
    </row>
    <row r="215" spans="1:5" ht="15.75" customHeight="1" x14ac:dyDescent="0.25">
      <c r="A215" s="23"/>
      <c r="B215" s="24"/>
      <c r="C215" s="22"/>
      <c r="E215" s="25"/>
    </row>
    <row r="216" spans="1:5" ht="15.75" customHeight="1" x14ac:dyDescent="0.25">
      <c r="A216" s="23"/>
      <c r="B216" s="24"/>
      <c r="C216" s="22"/>
      <c r="E216" s="25"/>
    </row>
    <row r="217" spans="1:5" ht="15.75" customHeight="1" x14ac:dyDescent="0.2"/>
    <row r="218" spans="1:5" ht="15.75" customHeight="1" x14ac:dyDescent="0.2"/>
    <row r="219" spans="1:5" ht="15.75" customHeight="1" x14ac:dyDescent="0.2"/>
    <row r="220" spans="1:5" ht="15.75" customHeight="1" x14ac:dyDescent="0.2"/>
    <row r="221" spans="1:5" ht="15.75" customHeight="1" x14ac:dyDescent="0.2"/>
    <row r="222" spans="1:5" ht="15.75" customHeight="1" x14ac:dyDescent="0.2"/>
    <row r="223" spans="1:5" ht="15.75" customHeight="1" x14ac:dyDescent="0.2"/>
    <row r="224" spans="1: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</sheetData>
  <mergeCells count="4">
    <mergeCell ref="A1:G1"/>
    <mergeCell ref="A7:G7"/>
    <mergeCell ref="A8:F8"/>
    <mergeCell ref="E10:E16"/>
  </mergeCells>
  <hyperlinks>
    <hyperlink ref="F10" r:id="rId1"/>
    <hyperlink ref="F11" r:id="rId2"/>
    <hyperlink ref="F12" r:id="rId3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F22" sqref="F22"/>
    </sheetView>
  </sheetViews>
  <sheetFormatPr defaultRowHeight="15" customHeight="1" x14ac:dyDescent="0.2"/>
  <cols>
    <col min="1" max="1" width="31.375" style="30" bestFit="1" customWidth="1"/>
    <col min="2" max="2" width="13.5" style="30" bestFit="1" customWidth="1"/>
    <col min="3" max="4" width="11.375" style="30" bestFit="1" customWidth="1"/>
    <col min="5" max="5" width="13.5" style="30" bestFit="1" customWidth="1"/>
    <col min="6" max="6" width="10.375" style="30" bestFit="1" customWidth="1"/>
    <col min="7" max="7" width="8.75" style="30" bestFit="1" customWidth="1"/>
    <col min="8" max="16384" width="9" style="30"/>
  </cols>
  <sheetData>
    <row r="1" spans="1:7" ht="15.75" x14ac:dyDescent="0.2">
      <c r="A1" s="82" t="s">
        <v>32</v>
      </c>
      <c r="B1" s="82"/>
      <c r="C1" s="82"/>
      <c r="D1" s="29"/>
      <c r="E1" s="29"/>
    </row>
    <row r="2" spans="1:7" ht="14.25" x14ac:dyDescent="0.2">
      <c r="A2" s="76" t="s">
        <v>33</v>
      </c>
      <c r="B2" s="76"/>
      <c r="C2" s="76"/>
      <c r="D2" s="29"/>
      <c r="E2" s="29"/>
    </row>
    <row r="3" spans="1:7" ht="14.25" x14ac:dyDescent="0.2">
      <c r="A3" s="76" t="s">
        <v>34</v>
      </c>
      <c r="B3" s="76"/>
      <c r="C3" s="76"/>
      <c r="D3" s="29"/>
      <c r="E3" s="29"/>
    </row>
    <row r="4" spans="1:7" ht="14.25" x14ac:dyDescent="0.2">
      <c r="A4" s="76" t="s">
        <v>35</v>
      </c>
      <c r="B4" s="76"/>
      <c r="C4" s="76"/>
      <c r="D4" s="29"/>
      <c r="E4" s="29"/>
    </row>
    <row r="5" spans="1:7" ht="14.25" x14ac:dyDescent="0.2">
      <c r="A5" s="76" t="s">
        <v>36</v>
      </c>
      <c r="B5" s="76"/>
      <c r="C5" s="76"/>
      <c r="D5" s="29"/>
      <c r="E5" s="29"/>
    </row>
    <row r="6" spans="1:7" ht="14.25" x14ac:dyDescent="0.2">
      <c r="A6" s="83" t="s">
        <v>37</v>
      </c>
      <c r="B6" s="83"/>
      <c r="C6" s="83"/>
      <c r="D6" s="29"/>
      <c r="E6" s="29"/>
    </row>
    <row r="7" spans="1:7" ht="15.75" x14ac:dyDescent="0.2">
      <c r="A7" s="75" t="s">
        <v>38</v>
      </c>
      <c r="B7" s="75"/>
      <c r="C7" s="75"/>
      <c r="D7" s="29"/>
      <c r="E7" s="29"/>
    </row>
    <row r="8" spans="1:7" ht="14.25" x14ac:dyDescent="0.2">
      <c r="A8" s="76" t="s">
        <v>39</v>
      </c>
      <c r="B8" s="76"/>
      <c r="C8" s="76"/>
      <c r="D8" s="29"/>
      <c r="E8" s="29"/>
    </row>
    <row r="9" spans="1:7" ht="14.25" x14ac:dyDescent="0.2">
      <c r="A9" s="76" t="s">
        <v>40</v>
      </c>
      <c r="B9" s="76"/>
      <c r="C9" s="76"/>
      <c r="D9" s="29"/>
      <c r="E9" s="29"/>
    </row>
    <row r="10" spans="1:7" ht="14.25" x14ac:dyDescent="0.2">
      <c r="A10" s="31" t="s">
        <v>41</v>
      </c>
      <c r="B10" s="77" t="s">
        <v>38</v>
      </c>
      <c r="C10" s="77"/>
      <c r="D10" s="77"/>
      <c r="E10" s="77"/>
    </row>
    <row r="11" spans="1:7" ht="14.25" x14ac:dyDescent="0.2">
      <c r="A11" s="32" t="s">
        <v>41</v>
      </c>
      <c r="B11" s="78" t="s">
        <v>32</v>
      </c>
      <c r="C11" s="79"/>
      <c r="D11" s="79"/>
      <c r="E11" s="79"/>
    </row>
    <row r="12" spans="1:7" ht="14.25" x14ac:dyDescent="0.2">
      <c r="A12" s="33" t="s">
        <v>42</v>
      </c>
      <c r="B12" s="80" t="s">
        <v>40</v>
      </c>
      <c r="C12" s="81"/>
      <c r="D12" s="81"/>
      <c r="E12" s="81"/>
    </row>
    <row r="13" spans="1:7" ht="14.25" x14ac:dyDescent="0.2">
      <c r="A13" s="33" t="s">
        <v>41</v>
      </c>
      <c r="B13" s="34" t="s">
        <v>43</v>
      </c>
      <c r="C13" s="73" t="s">
        <v>44</v>
      </c>
      <c r="D13" s="74"/>
      <c r="E13" s="34" t="s">
        <v>45</v>
      </c>
    </row>
    <row r="14" spans="1:7" ht="14.25" x14ac:dyDescent="0.2">
      <c r="A14" s="35" t="s">
        <v>41</v>
      </c>
      <c r="B14" s="36" t="s">
        <v>46</v>
      </c>
      <c r="C14" s="37" t="s">
        <v>47</v>
      </c>
      <c r="D14" s="37" t="s">
        <v>48</v>
      </c>
      <c r="E14" s="36" t="s">
        <v>46</v>
      </c>
    </row>
    <row r="15" spans="1:7" ht="14.25" x14ac:dyDescent="0.2">
      <c r="A15" s="38" t="s">
        <v>49</v>
      </c>
      <c r="B15" s="39">
        <v>16543421</v>
      </c>
      <c r="C15" s="40">
        <v>5517940</v>
      </c>
      <c r="D15" s="40">
        <v>4347874</v>
      </c>
      <c r="E15" s="39">
        <v>17713487</v>
      </c>
      <c r="G15" s="30" t="s">
        <v>50</v>
      </c>
    </row>
    <row r="16" spans="1:7" ht="14.25" x14ac:dyDescent="0.2">
      <c r="A16" s="41" t="s">
        <v>14</v>
      </c>
      <c r="B16" s="42">
        <v>11552</v>
      </c>
      <c r="C16" s="43"/>
      <c r="D16" s="43"/>
      <c r="E16" s="42">
        <v>11552</v>
      </c>
      <c r="F16" s="63">
        <f t="shared" ref="F16" si="0">C16-D16</f>
        <v>0</v>
      </c>
    </row>
    <row r="17" spans="1:7" ht="14.25" x14ac:dyDescent="0.2">
      <c r="A17" s="44" t="s">
        <v>51</v>
      </c>
      <c r="B17" s="42">
        <v>2763413</v>
      </c>
      <c r="C17" s="45">
        <v>2919888</v>
      </c>
      <c r="D17" s="45">
        <v>2763413</v>
      </c>
      <c r="E17" s="42">
        <v>2919888</v>
      </c>
      <c r="F17" s="63">
        <f>C17-D17</f>
        <v>156475</v>
      </c>
    </row>
    <row r="18" spans="1:7" ht="14.25" x14ac:dyDescent="0.2">
      <c r="A18" s="44" t="s">
        <v>52</v>
      </c>
      <c r="B18" s="42">
        <v>1226630</v>
      </c>
      <c r="C18" s="45">
        <v>2193996</v>
      </c>
      <c r="D18" s="45">
        <v>1226630</v>
      </c>
      <c r="E18" s="42">
        <v>2193996</v>
      </c>
      <c r="F18" s="63">
        <f t="shared" ref="F18:F21" si="1">C18-D18</f>
        <v>967366</v>
      </c>
    </row>
    <row r="19" spans="1:7" ht="14.25" x14ac:dyDescent="0.2">
      <c r="A19" s="44" t="s">
        <v>53</v>
      </c>
      <c r="B19" s="42">
        <v>12183995</v>
      </c>
      <c r="C19" s="43"/>
      <c r="D19" s="43"/>
      <c r="E19" s="42">
        <v>12183995</v>
      </c>
      <c r="F19" s="63">
        <f t="shared" si="1"/>
        <v>0</v>
      </c>
    </row>
    <row r="20" spans="1:7" ht="14.25" x14ac:dyDescent="0.2">
      <c r="A20" s="44" t="s">
        <v>54</v>
      </c>
      <c r="B20" s="42">
        <v>131396</v>
      </c>
      <c r="C20" s="45">
        <v>131396</v>
      </c>
      <c r="D20" s="45">
        <v>131396</v>
      </c>
      <c r="E20" s="42">
        <v>131396</v>
      </c>
      <c r="F20" s="63">
        <f t="shared" si="1"/>
        <v>0</v>
      </c>
    </row>
    <row r="21" spans="1:7" ht="14.25" x14ac:dyDescent="0.2">
      <c r="A21" s="44" t="s">
        <v>55</v>
      </c>
      <c r="B21" s="42">
        <v>226435</v>
      </c>
      <c r="C21" s="45">
        <v>272660</v>
      </c>
      <c r="D21" s="45">
        <v>226435</v>
      </c>
      <c r="E21" s="42">
        <v>272660</v>
      </c>
      <c r="F21" s="63">
        <f t="shared" si="1"/>
        <v>46225</v>
      </c>
    </row>
    <row r="22" spans="1:7" x14ac:dyDescent="0.25">
      <c r="A22" s="38" t="s">
        <v>56</v>
      </c>
      <c r="B22" s="46">
        <v>2251361</v>
      </c>
      <c r="C22" s="47">
        <v>168000</v>
      </c>
      <c r="D22" s="47">
        <v>168000</v>
      </c>
      <c r="E22" s="46">
        <v>2251361</v>
      </c>
      <c r="F22" s="64">
        <f>SUM(F16:F21)</f>
        <v>1170066</v>
      </c>
    </row>
    <row r="23" spans="1:7" ht="14.25" x14ac:dyDescent="0.2">
      <c r="A23" s="44" t="s">
        <v>56</v>
      </c>
      <c r="B23" s="42">
        <v>1763483</v>
      </c>
      <c r="C23" s="43"/>
      <c r="D23" s="43"/>
      <c r="E23" s="42">
        <v>1763483</v>
      </c>
      <c r="G23" s="48">
        <v>0</v>
      </c>
    </row>
    <row r="24" spans="1:7" ht="14.25" x14ac:dyDescent="0.2">
      <c r="A24" s="44" t="s">
        <v>57</v>
      </c>
      <c r="B24" s="42">
        <v>168000</v>
      </c>
      <c r="C24" s="45">
        <v>168000</v>
      </c>
      <c r="D24" s="45">
        <v>168000</v>
      </c>
      <c r="E24" s="42">
        <v>168000</v>
      </c>
      <c r="G24" s="48">
        <v>0</v>
      </c>
    </row>
    <row r="25" spans="1:7" ht="14.25" x14ac:dyDescent="0.2">
      <c r="A25" s="44" t="s">
        <v>58</v>
      </c>
      <c r="B25" s="42">
        <v>213298</v>
      </c>
      <c r="C25" s="43"/>
      <c r="D25" s="43"/>
      <c r="E25" s="42">
        <v>213298</v>
      </c>
      <c r="G25" s="48">
        <v>0</v>
      </c>
    </row>
    <row r="26" spans="1:7" ht="14.25" x14ac:dyDescent="0.2">
      <c r="A26" s="41" t="s">
        <v>59</v>
      </c>
      <c r="B26" s="42">
        <v>106580</v>
      </c>
      <c r="C26" s="43"/>
      <c r="D26" s="43"/>
      <c r="E26" s="42">
        <v>106580</v>
      </c>
      <c r="G26" s="48">
        <v>0</v>
      </c>
    </row>
    <row r="27" spans="1:7" ht="14.25" x14ac:dyDescent="0.2">
      <c r="A27" s="38" t="s">
        <v>60</v>
      </c>
      <c r="B27" s="46">
        <v>544074</v>
      </c>
      <c r="C27" s="49"/>
      <c r="D27" s="49"/>
      <c r="E27" s="46">
        <v>544074</v>
      </c>
    </row>
    <row r="28" spans="1:7" ht="14.25" x14ac:dyDescent="0.2">
      <c r="A28" s="44" t="s">
        <v>60</v>
      </c>
      <c r="B28" s="42">
        <v>544074</v>
      </c>
      <c r="C28" s="43"/>
      <c r="D28" s="43"/>
      <c r="E28" s="42">
        <v>544074</v>
      </c>
      <c r="G28" s="48">
        <v>0</v>
      </c>
    </row>
    <row r="29" spans="1:7" ht="14.25" x14ac:dyDescent="0.2">
      <c r="A29" s="38" t="s">
        <v>61</v>
      </c>
      <c r="B29" s="46">
        <v>832094217</v>
      </c>
      <c r="C29" s="47">
        <v>162535766</v>
      </c>
      <c r="D29" s="47">
        <v>155650284</v>
      </c>
      <c r="E29" s="46">
        <v>838979699</v>
      </c>
    </row>
    <row r="30" spans="1:7" ht="14.25" x14ac:dyDescent="0.2">
      <c r="A30" s="44" t="s">
        <v>62</v>
      </c>
      <c r="B30" s="42">
        <v>2493963</v>
      </c>
      <c r="C30" s="43"/>
      <c r="D30" s="43"/>
      <c r="E30" s="42">
        <v>2493963</v>
      </c>
      <c r="G30" s="48">
        <v>0</v>
      </c>
    </row>
    <row r="31" spans="1:7" ht="14.25" x14ac:dyDescent="0.2">
      <c r="A31" s="44" t="s">
        <v>63</v>
      </c>
      <c r="B31" s="42">
        <v>119475681</v>
      </c>
      <c r="C31" s="45">
        <v>119475681</v>
      </c>
      <c r="D31" s="45">
        <v>119475681</v>
      </c>
      <c r="E31" s="42">
        <v>119475681</v>
      </c>
      <c r="G31" s="48">
        <v>0</v>
      </c>
    </row>
    <row r="32" spans="1:7" ht="14.25" x14ac:dyDescent="0.2">
      <c r="A32" s="44" t="s">
        <v>64</v>
      </c>
      <c r="B32" s="42">
        <v>36174603</v>
      </c>
      <c r="C32" s="45">
        <v>36228829</v>
      </c>
      <c r="D32" s="45">
        <v>36174603</v>
      </c>
      <c r="E32" s="42">
        <v>36228829</v>
      </c>
      <c r="G32" s="48">
        <v>54226</v>
      </c>
    </row>
    <row r="33" spans="1:7" ht="15.75" customHeight="1" x14ac:dyDescent="0.2">
      <c r="A33" s="44" t="s">
        <v>65</v>
      </c>
      <c r="B33" s="42">
        <v>669270997</v>
      </c>
      <c r="C33" s="45">
        <v>6831256</v>
      </c>
      <c r="D33" s="43"/>
      <c r="E33" s="42">
        <v>676102253</v>
      </c>
      <c r="G33" s="48">
        <v>6831256</v>
      </c>
    </row>
    <row r="34" spans="1:7" ht="15.75" customHeight="1" x14ac:dyDescent="0.2">
      <c r="A34" s="44" t="s">
        <v>66</v>
      </c>
      <c r="B34" s="42">
        <v>580650</v>
      </c>
      <c r="C34" s="43"/>
      <c r="D34" s="43"/>
      <c r="E34" s="42">
        <v>580650</v>
      </c>
      <c r="G34" s="48">
        <v>0</v>
      </c>
    </row>
    <row r="35" spans="1:7" ht="15.75" customHeight="1" x14ac:dyDescent="0.2">
      <c r="A35" s="44" t="s">
        <v>67</v>
      </c>
      <c r="B35" s="42">
        <v>1216648</v>
      </c>
      <c r="C35" s="43"/>
      <c r="D35" s="43"/>
      <c r="E35" s="42">
        <v>1216648</v>
      </c>
      <c r="G35" s="48">
        <v>0</v>
      </c>
    </row>
    <row r="36" spans="1:7" ht="15.75" customHeight="1" x14ac:dyDescent="0.2">
      <c r="A36" s="44" t="s">
        <v>68</v>
      </c>
      <c r="B36" s="42">
        <v>2392759</v>
      </c>
      <c r="C36" s="43"/>
      <c r="D36" s="43"/>
      <c r="E36" s="42">
        <v>2392759</v>
      </c>
      <c r="G36" s="48">
        <v>0</v>
      </c>
    </row>
    <row r="37" spans="1:7" ht="15.75" customHeight="1" x14ac:dyDescent="0.2">
      <c r="A37" s="44" t="s">
        <v>69</v>
      </c>
      <c r="B37" s="42">
        <v>488916</v>
      </c>
      <c r="C37" s="43"/>
      <c r="D37" s="43"/>
      <c r="E37" s="42">
        <v>488916</v>
      </c>
      <c r="G37" s="48">
        <v>0</v>
      </c>
    </row>
    <row r="38" spans="1:7" ht="15.75" customHeight="1" x14ac:dyDescent="0.2">
      <c r="A38" s="38" t="s">
        <v>70</v>
      </c>
      <c r="B38" s="46">
        <v>4685113</v>
      </c>
      <c r="C38" s="47">
        <v>17549344</v>
      </c>
      <c r="D38" s="47">
        <v>4685113</v>
      </c>
      <c r="E38" s="46">
        <v>17549344</v>
      </c>
    </row>
    <row r="39" spans="1:7" ht="15.75" customHeight="1" x14ac:dyDescent="0.2">
      <c r="A39" s="44" t="s">
        <v>70</v>
      </c>
      <c r="B39" s="50"/>
      <c r="C39" s="45">
        <v>9059095</v>
      </c>
      <c r="D39" s="43"/>
      <c r="E39" s="42">
        <v>9059095</v>
      </c>
      <c r="G39" s="48"/>
    </row>
    <row r="40" spans="1:7" ht="15.75" customHeight="1" x14ac:dyDescent="0.2">
      <c r="A40" s="44" t="s">
        <v>71</v>
      </c>
      <c r="B40" s="42">
        <v>4630524</v>
      </c>
      <c r="C40" s="45">
        <v>6694203</v>
      </c>
      <c r="D40" s="45">
        <v>4630524</v>
      </c>
      <c r="E40" s="42">
        <v>6694203</v>
      </c>
      <c r="G40" s="48"/>
    </row>
    <row r="41" spans="1:7" ht="15.75" customHeight="1" x14ac:dyDescent="0.2">
      <c r="A41" s="44" t="s">
        <v>72</v>
      </c>
      <c r="B41" s="42">
        <v>54589</v>
      </c>
      <c r="C41" s="45">
        <v>2204</v>
      </c>
      <c r="D41" s="45">
        <v>54589</v>
      </c>
      <c r="E41" s="42">
        <v>2204</v>
      </c>
      <c r="G41" s="48"/>
    </row>
    <row r="42" spans="1:7" ht="15.75" customHeight="1" x14ac:dyDescent="0.2">
      <c r="A42" s="44" t="s">
        <v>73</v>
      </c>
      <c r="B42" s="50"/>
      <c r="C42" s="45">
        <v>65560</v>
      </c>
      <c r="D42" s="43"/>
      <c r="E42" s="42">
        <v>65560</v>
      </c>
      <c r="G42" s="48"/>
    </row>
    <row r="43" spans="1:7" ht="15.75" customHeight="1" x14ac:dyDescent="0.2">
      <c r="A43" s="44" t="s">
        <v>74</v>
      </c>
      <c r="B43" s="50"/>
      <c r="C43" s="45">
        <v>360150</v>
      </c>
      <c r="D43" s="43"/>
      <c r="E43" s="42">
        <v>360150</v>
      </c>
      <c r="G43" s="48"/>
    </row>
    <row r="44" spans="1:7" ht="15.75" customHeight="1" x14ac:dyDescent="0.2">
      <c r="A44" s="44" t="s">
        <v>75</v>
      </c>
      <c r="B44" s="50"/>
      <c r="C44" s="45">
        <v>281731</v>
      </c>
      <c r="D44" s="43"/>
      <c r="E44" s="42">
        <v>281731</v>
      </c>
      <c r="G44" s="48"/>
    </row>
    <row r="45" spans="1:7" ht="15.75" customHeight="1" x14ac:dyDescent="0.2">
      <c r="A45" s="44" t="s">
        <v>76</v>
      </c>
      <c r="B45" s="50"/>
      <c r="C45" s="45">
        <v>13500</v>
      </c>
      <c r="D45" s="43"/>
      <c r="E45" s="42">
        <v>13500</v>
      </c>
      <c r="G45" s="48"/>
    </row>
    <row r="46" spans="1:7" ht="15.75" customHeight="1" x14ac:dyDescent="0.2">
      <c r="A46" s="44" t="s">
        <v>77</v>
      </c>
      <c r="B46" s="50"/>
      <c r="C46" s="45">
        <v>451100</v>
      </c>
      <c r="D46" s="43"/>
      <c r="E46" s="42">
        <v>451100</v>
      </c>
      <c r="G46" s="48"/>
    </row>
    <row r="47" spans="1:7" ht="15.75" customHeight="1" x14ac:dyDescent="0.2">
      <c r="A47" s="44" t="s">
        <v>78</v>
      </c>
      <c r="B47" s="50"/>
      <c r="C47" s="45">
        <v>83054</v>
      </c>
      <c r="D47" s="43"/>
      <c r="E47" s="42">
        <v>83054</v>
      </c>
      <c r="G47" s="48"/>
    </row>
    <row r="48" spans="1:7" ht="15.75" customHeight="1" x14ac:dyDescent="0.2">
      <c r="A48" s="44" t="s">
        <v>79</v>
      </c>
      <c r="B48" s="50"/>
      <c r="C48" s="45">
        <v>164260</v>
      </c>
      <c r="D48" s="43"/>
      <c r="E48" s="42">
        <v>164260</v>
      </c>
      <c r="G48" s="48"/>
    </row>
    <row r="49" spans="1:7" ht="15.75" customHeight="1" x14ac:dyDescent="0.2">
      <c r="A49" s="44" t="s">
        <v>80</v>
      </c>
      <c r="B49" s="50"/>
      <c r="C49" s="45">
        <v>152843</v>
      </c>
      <c r="D49" s="43"/>
      <c r="E49" s="42">
        <v>152843</v>
      </c>
      <c r="G49" s="48"/>
    </row>
    <row r="50" spans="1:7" ht="15.75" customHeight="1" x14ac:dyDescent="0.2">
      <c r="A50" s="44" t="s">
        <v>81</v>
      </c>
      <c r="B50" s="50"/>
      <c r="C50" s="45">
        <v>16725</v>
      </c>
      <c r="D50" s="43"/>
      <c r="E50" s="42">
        <v>16725</v>
      </c>
      <c r="G50" s="48"/>
    </row>
    <row r="51" spans="1:7" ht="15.75" customHeight="1" x14ac:dyDescent="0.2">
      <c r="A51" s="44" t="s">
        <v>82</v>
      </c>
      <c r="B51" s="50"/>
      <c r="C51" s="45">
        <v>67089</v>
      </c>
      <c r="D51" s="43"/>
      <c r="E51" s="42">
        <v>67089</v>
      </c>
      <c r="G51" s="48"/>
    </row>
    <row r="52" spans="1:7" ht="15.75" customHeight="1" x14ac:dyDescent="0.2">
      <c r="A52" s="41" t="s">
        <v>83</v>
      </c>
      <c r="B52" s="50"/>
      <c r="C52" s="45">
        <v>27500</v>
      </c>
      <c r="D52" s="43"/>
      <c r="E52" s="42">
        <v>27500</v>
      </c>
      <c r="G52" s="48"/>
    </row>
    <row r="53" spans="1:7" ht="15.75" customHeight="1" x14ac:dyDescent="0.2">
      <c r="A53" s="41" t="s">
        <v>84</v>
      </c>
      <c r="B53" s="50"/>
      <c r="C53" s="45">
        <v>110330</v>
      </c>
      <c r="D53" s="43"/>
      <c r="E53" s="42">
        <v>110330</v>
      </c>
      <c r="G53" s="48"/>
    </row>
    <row r="54" spans="1:7" ht="15.75" customHeight="1" x14ac:dyDescent="0.2">
      <c r="A54" s="38" t="s">
        <v>85</v>
      </c>
      <c r="B54" s="46">
        <v>43651802</v>
      </c>
      <c r="C54" s="47">
        <v>2988487</v>
      </c>
      <c r="D54" s="47">
        <v>2264984</v>
      </c>
      <c r="E54" s="46">
        <v>44375305</v>
      </c>
    </row>
    <row r="55" spans="1:7" ht="15.75" customHeight="1" x14ac:dyDescent="0.2">
      <c r="A55" s="44" t="s">
        <v>86</v>
      </c>
      <c r="B55" s="42">
        <v>153813</v>
      </c>
      <c r="C55" s="43"/>
      <c r="D55" s="43"/>
      <c r="E55" s="42">
        <v>153813</v>
      </c>
      <c r="G55" s="48">
        <v>0</v>
      </c>
    </row>
    <row r="56" spans="1:7" ht="15.75" customHeight="1" x14ac:dyDescent="0.2">
      <c r="A56" s="44" t="s">
        <v>87</v>
      </c>
      <c r="B56" s="42">
        <v>2825107</v>
      </c>
      <c r="C56" s="45">
        <v>286240</v>
      </c>
      <c r="D56" s="45">
        <v>16000</v>
      </c>
      <c r="E56" s="42">
        <v>3095347</v>
      </c>
      <c r="G56" s="48">
        <v>270240</v>
      </c>
    </row>
    <row r="57" spans="1:7" ht="15.75" customHeight="1" x14ac:dyDescent="0.2">
      <c r="A57" s="44" t="s">
        <v>88</v>
      </c>
      <c r="B57" s="42">
        <v>3237806</v>
      </c>
      <c r="C57" s="43"/>
      <c r="D57" s="43"/>
      <c r="E57" s="42">
        <v>3237806</v>
      </c>
      <c r="G57" s="48">
        <v>0</v>
      </c>
    </row>
    <row r="58" spans="1:7" ht="15.75" customHeight="1" x14ac:dyDescent="0.2">
      <c r="A58" s="44" t="s">
        <v>89</v>
      </c>
      <c r="B58" s="42">
        <v>1568830</v>
      </c>
      <c r="C58" s="45">
        <v>1641158</v>
      </c>
      <c r="D58" s="45">
        <v>1568830</v>
      </c>
      <c r="E58" s="42">
        <v>1641158</v>
      </c>
      <c r="G58" s="48">
        <v>72328</v>
      </c>
    </row>
    <row r="59" spans="1:7" ht="15.75" customHeight="1" x14ac:dyDescent="0.2">
      <c r="A59" s="44" t="s">
        <v>90</v>
      </c>
      <c r="B59" s="42">
        <v>16400</v>
      </c>
      <c r="C59" s="45">
        <v>16400</v>
      </c>
      <c r="D59" s="45">
        <v>16400</v>
      </c>
      <c r="E59" s="42">
        <v>16400</v>
      </c>
      <c r="G59" s="48">
        <v>0</v>
      </c>
    </row>
    <row r="60" spans="1:7" ht="15.75" customHeight="1" x14ac:dyDescent="0.2">
      <c r="A60" s="44" t="s">
        <v>91</v>
      </c>
      <c r="B60" s="42">
        <v>258342</v>
      </c>
      <c r="C60" s="45">
        <v>258342</v>
      </c>
      <c r="D60" s="45">
        <v>258342</v>
      </c>
      <c r="E60" s="42">
        <v>258342</v>
      </c>
      <c r="G60" s="48">
        <v>0</v>
      </c>
    </row>
    <row r="61" spans="1:7" ht="15.75" customHeight="1" x14ac:dyDescent="0.2">
      <c r="A61" s="44" t="s">
        <v>92</v>
      </c>
      <c r="B61" s="42">
        <v>405412</v>
      </c>
      <c r="C61" s="45">
        <v>497112</v>
      </c>
      <c r="D61" s="45">
        <v>405412</v>
      </c>
      <c r="E61" s="42">
        <v>497112</v>
      </c>
      <c r="G61" s="48">
        <v>91700</v>
      </c>
    </row>
    <row r="62" spans="1:7" ht="15.75" customHeight="1" x14ac:dyDescent="0.2">
      <c r="A62" s="44" t="s">
        <v>93</v>
      </c>
      <c r="B62" s="42">
        <v>24098710</v>
      </c>
      <c r="C62" s="43"/>
      <c r="D62" s="43"/>
      <c r="E62" s="42">
        <v>24098710</v>
      </c>
      <c r="G62" s="48">
        <v>0</v>
      </c>
    </row>
    <row r="63" spans="1:7" ht="15.75" customHeight="1" x14ac:dyDescent="0.2">
      <c r="A63" s="44" t="s">
        <v>94</v>
      </c>
      <c r="B63" s="42">
        <v>510848</v>
      </c>
      <c r="C63" s="43"/>
      <c r="D63" s="43"/>
      <c r="E63" s="42">
        <v>510848</v>
      </c>
      <c r="G63" s="48">
        <v>0</v>
      </c>
    </row>
    <row r="64" spans="1:7" ht="15.75" customHeight="1" x14ac:dyDescent="0.2">
      <c r="A64" s="44" t="s">
        <v>95</v>
      </c>
      <c r="B64" s="42">
        <v>2041496</v>
      </c>
      <c r="C64" s="43"/>
      <c r="D64" s="43"/>
      <c r="E64" s="42">
        <v>2041496</v>
      </c>
      <c r="G64" s="48">
        <v>0</v>
      </c>
    </row>
    <row r="65" spans="1:7" ht="15.75" customHeight="1" x14ac:dyDescent="0.2">
      <c r="A65" s="44" t="s">
        <v>96</v>
      </c>
      <c r="B65" s="42">
        <v>65087</v>
      </c>
      <c r="C65" s="43"/>
      <c r="D65" s="43"/>
      <c r="E65" s="42">
        <v>65087</v>
      </c>
      <c r="G65" s="48">
        <v>0</v>
      </c>
    </row>
    <row r="66" spans="1:7" ht="15.75" customHeight="1" x14ac:dyDescent="0.2">
      <c r="A66" s="44" t="s">
        <v>97</v>
      </c>
      <c r="B66" s="42">
        <v>596632</v>
      </c>
      <c r="C66" s="45">
        <v>73000</v>
      </c>
      <c r="D66" s="43"/>
      <c r="E66" s="42">
        <v>669632</v>
      </c>
      <c r="G66" s="48">
        <v>73000</v>
      </c>
    </row>
    <row r="67" spans="1:7" ht="15.75" customHeight="1" x14ac:dyDescent="0.2">
      <c r="A67" s="44" t="s">
        <v>98</v>
      </c>
      <c r="B67" s="42">
        <v>10500</v>
      </c>
      <c r="C67" s="43"/>
      <c r="D67" s="43"/>
      <c r="E67" s="42">
        <v>10500</v>
      </c>
      <c r="G67" s="48">
        <v>0</v>
      </c>
    </row>
    <row r="68" spans="1:7" ht="15.75" customHeight="1" x14ac:dyDescent="0.2">
      <c r="A68" s="44" t="s">
        <v>99</v>
      </c>
      <c r="B68" s="42">
        <v>1650</v>
      </c>
      <c r="C68" s="43"/>
      <c r="D68" s="43"/>
      <c r="E68" s="42">
        <v>1650</v>
      </c>
      <c r="G68" s="48">
        <v>0</v>
      </c>
    </row>
    <row r="69" spans="1:7" ht="15.75" customHeight="1" x14ac:dyDescent="0.2">
      <c r="A69" s="44" t="s">
        <v>100</v>
      </c>
      <c r="B69" s="42">
        <v>189214</v>
      </c>
      <c r="C69" s="43"/>
      <c r="D69" s="43"/>
      <c r="E69" s="42">
        <v>189214</v>
      </c>
      <c r="G69" s="48">
        <v>0</v>
      </c>
    </row>
    <row r="70" spans="1:7" ht="15.75" customHeight="1" x14ac:dyDescent="0.2">
      <c r="A70" s="44" t="s">
        <v>101</v>
      </c>
      <c r="B70" s="42">
        <v>906397</v>
      </c>
      <c r="C70" s="45">
        <v>84370</v>
      </c>
      <c r="D70" s="43"/>
      <c r="E70" s="42">
        <v>990767</v>
      </c>
      <c r="G70" s="48">
        <v>84370</v>
      </c>
    </row>
    <row r="71" spans="1:7" ht="15.75" customHeight="1" x14ac:dyDescent="0.2">
      <c r="A71" s="44" t="s">
        <v>102</v>
      </c>
      <c r="B71" s="42">
        <v>4532563</v>
      </c>
      <c r="C71" s="43"/>
      <c r="D71" s="43"/>
      <c r="E71" s="42">
        <v>4532563</v>
      </c>
      <c r="G71" s="48">
        <v>0</v>
      </c>
    </row>
    <row r="72" spans="1:7" ht="15.75" customHeight="1" x14ac:dyDescent="0.2">
      <c r="A72" s="44" t="s">
        <v>103</v>
      </c>
      <c r="B72" s="42">
        <v>109445</v>
      </c>
      <c r="C72" s="43"/>
      <c r="D72" s="43"/>
      <c r="E72" s="42">
        <v>109445</v>
      </c>
      <c r="G72" s="48">
        <v>0</v>
      </c>
    </row>
    <row r="73" spans="1:7" ht="15.75" customHeight="1" x14ac:dyDescent="0.2">
      <c r="A73" s="41" t="s">
        <v>104</v>
      </c>
      <c r="B73" s="42">
        <v>504000</v>
      </c>
      <c r="C73" s="43"/>
      <c r="D73" s="43"/>
      <c r="E73" s="42">
        <v>504000</v>
      </c>
      <c r="G73" s="48">
        <v>0</v>
      </c>
    </row>
    <row r="74" spans="1:7" ht="15.75" customHeight="1" x14ac:dyDescent="0.2">
      <c r="A74" s="44" t="s">
        <v>105</v>
      </c>
      <c r="B74" s="50"/>
      <c r="C74" s="45">
        <v>131865</v>
      </c>
      <c r="D74" s="43"/>
      <c r="E74" s="42">
        <v>131865</v>
      </c>
      <c r="G74" s="48">
        <v>131865</v>
      </c>
    </row>
    <row r="75" spans="1:7" ht="15.75" customHeight="1" x14ac:dyDescent="0.2">
      <c r="A75" s="41" t="s">
        <v>106</v>
      </c>
      <c r="B75" s="42">
        <v>1619550</v>
      </c>
      <c r="C75" s="43"/>
      <c r="D75" s="43"/>
      <c r="E75" s="42">
        <v>1619550</v>
      </c>
      <c r="G75" s="48">
        <v>0</v>
      </c>
    </row>
    <row r="76" spans="1:7" ht="15.75" customHeight="1" x14ac:dyDescent="0.2">
      <c r="A76" s="38" t="s">
        <v>107</v>
      </c>
      <c r="B76" s="46">
        <v>16171044</v>
      </c>
      <c r="C76" s="47">
        <v>1913263</v>
      </c>
      <c r="D76" s="47">
        <v>1262539</v>
      </c>
      <c r="E76" s="46">
        <v>16821768</v>
      </c>
    </row>
    <row r="77" spans="1:7" ht="15.75" customHeight="1" x14ac:dyDescent="0.2">
      <c r="A77" s="44" t="s">
        <v>107</v>
      </c>
      <c r="B77" s="42">
        <v>9417675</v>
      </c>
      <c r="C77" s="45">
        <v>206264</v>
      </c>
      <c r="D77" s="43"/>
      <c r="E77" s="42">
        <v>9623939</v>
      </c>
      <c r="G77" s="48">
        <v>206264</v>
      </c>
    </row>
    <row r="78" spans="1:7" ht="15.75" customHeight="1" x14ac:dyDescent="0.2">
      <c r="A78" s="44" t="s">
        <v>108</v>
      </c>
      <c r="B78" s="50"/>
      <c r="C78" s="45">
        <v>341800</v>
      </c>
      <c r="D78" s="43"/>
      <c r="E78" s="42">
        <v>341800</v>
      </c>
      <c r="G78" s="48">
        <v>341800</v>
      </c>
    </row>
    <row r="79" spans="1:7" ht="15.75" customHeight="1" x14ac:dyDescent="0.2">
      <c r="A79" s="44" t="s">
        <v>109</v>
      </c>
      <c r="B79" s="42">
        <v>1262539</v>
      </c>
      <c r="C79" s="45">
        <v>1365199</v>
      </c>
      <c r="D79" s="45">
        <v>1262539</v>
      </c>
      <c r="E79" s="42">
        <v>1365199</v>
      </c>
      <c r="G79" s="48">
        <v>102660</v>
      </c>
    </row>
    <row r="80" spans="1:7" ht="15.75" customHeight="1" x14ac:dyDescent="0.2">
      <c r="A80" s="44" t="s">
        <v>110</v>
      </c>
      <c r="B80" s="42">
        <v>1244880</v>
      </c>
      <c r="C80" s="43"/>
      <c r="D80" s="43"/>
      <c r="E80" s="42">
        <v>1244880</v>
      </c>
      <c r="G80" s="48">
        <v>0</v>
      </c>
    </row>
    <row r="81" spans="1:7" ht="15.75" customHeight="1" x14ac:dyDescent="0.2">
      <c r="A81" s="44" t="s">
        <v>111</v>
      </c>
      <c r="B81" s="42">
        <v>2054411</v>
      </c>
      <c r="C81" s="43"/>
      <c r="D81" s="43"/>
      <c r="E81" s="42">
        <v>2054411</v>
      </c>
      <c r="G81" s="48">
        <v>0</v>
      </c>
    </row>
    <row r="82" spans="1:7" ht="15.75" customHeight="1" x14ac:dyDescent="0.2">
      <c r="A82" s="44" t="s">
        <v>112</v>
      </c>
      <c r="B82" s="42">
        <v>2191539</v>
      </c>
      <c r="C82" s="43"/>
      <c r="D82" s="43"/>
      <c r="E82" s="42">
        <v>2191539</v>
      </c>
      <c r="G82" s="48">
        <v>0</v>
      </c>
    </row>
    <row r="83" spans="1:7" ht="15.75" customHeight="1" x14ac:dyDescent="0.2">
      <c r="A83" s="38" t="s">
        <v>113</v>
      </c>
      <c r="B83" s="46">
        <v>63193782</v>
      </c>
      <c r="C83" s="47">
        <v>15812914</v>
      </c>
      <c r="D83" s="47">
        <v>14944191</v>
      </c>
      <c r="E83" s="46">
        <v>64062505</v>
      </c>
    </row>
    <row r="84" spans="1:7" ht="15.75" customHeight="1" x14ac:dyDescent="0.2">
      <c r="A84" s="44" t="s">
        <v>114</v>
      </c>
      <c r="B84" s="42">
        <v>8925131</v>
      </c>
      <c r="C84" s="43"/>
      <c r="D84" s="43"/>
      <c r="E84" s="42">
        <v>8925131</v>
      </c>
      <c r="G84" s="48">
        <v>0</v>
      </c>
    </row>
    <row r="85" spans="1:7" ht="15.75" customHeight="1" x14ac:dyDescent="0.2">
      <c r="A85" s="44" t="s">
        <v>115</v>
      </c>
      <c r="B85" s="42">
        <v>6500</v>
      </c>
      <c r="C85" s="43"/>
      <c r="D85" s="43"/>
      <c r="E85" s="42">
        <v>6500</v>
      </c>
      <c r="G85" s="48">
        <v>0</v>
      </c>
    </row>
    <row r="86" spans="1:7" ht="15.75" customHeight="1" x14ac:dyDescent="0.2">
      <c r="A86" s="44" t="s">
        <v>116</v>
      </c>
      <c r="B86" s="42">
        <v>1502845</v>
      </c>
      <c r="C86" s="43"/>
      <c r="D86" s="43"/>
      <c r="E86" s="42">
        <v>1502845</v>
      </c>
      <c r="G86" s="48">
        <v>0</v>
      </c>
    </row>
    <row r="87" spans="1:7" ht="15.75" customHeight="1" x14ac:dyDescent="0.2">
      <c r="A87" s="44" t="s">
        <v>117</v>
      </c>
      <c r="B87" s="42">
        <v>299890</v>
      </c>
      <c r="C87" s="43"/>
      <c r="D87" s="43"/>
      <c r="E87" s="42">
        <v>299890</v>
      </c>
      <c r="G87" s="48">
        <v>0</v>
      </c>
    </row>
    <row r="88" spans="1:7" ht="15.75" customHeight="1" x14ac:dyDescent="0.2">
      <c r="A88" s="41" t="s">
        <v>118</v>
      </c>
      <c r="B88" s="42">
        <v>1242139</v>
      </c>
      <c r="C88" s="43"/>
      <c r="D88" s="43"/>
      <c r="E88" s="42">
        <v>1242139</v>
      </c>
      <c r="G88" s="48">
        <v>0</v>
      </c>
    </row>
    <row r="89" spans="1:7" ht="15.75" customHeight="1" x14ac:dyDescent="0.2">
      <c r="A89" s="44" t="s">
        <v>119</v>
      </c>
      <c r="B89" s="42">
        <v>49000</v>
      </c>
      <c r="C89" s="43"/>
      <c r="D89" s="43"/>
      <c r="E89" s="42">
        <v>49000</v>
      </c>
      <c r="G89" s="48">
        <v>0</v>
      </c>
    </row>
    <row r="90" spans="1:7" ht="15.75" customHeight="1" x14ac:dyDescent="0.2">
      <c r="A90" s="44" t="s">
        <v>120</v>
      </c>
      <c r="B90" s="42">
        <v>580493</v>
      </c>
      <c r="C90" s="45">
        <v>700</v>
      </c>
      <c r="D90" s="43"/>
      <c r="E90" s="42">
        <v>581193</v>
      </c>
      <c r="G90" s="48">
        <v>700</v>
      </c>
    </row>
    <row r="91" spans="1:7" ht="15.75" customHeight="1" x14ac:dyDescent="0.2">
      <c r="A91" s="44" t="s">
        <v>121</v>
      </c>
      <c r="B91" s="42">
        <v>3352083</v>
      </c>
      <c r="C91" s="45">
        <v>6400</v>
      </c>
      <c r="D91" s="43"/>
      <c r="E91" s="42">
        <v>3358483</v>
      </c>
      <c r="G91" s="48">
        <v>6400</v>
      </c>
    </row>
    <row r="92" spans="1:7" ht="15.75" customHeight="1" x14ac:dyDescent="0.2">
      <c r="A92" s="41" t="s">
        <v>122</v>
      </c>
      <c r="B92" s="42">
        <v>4028670</v>
      </c>
      <c r="C92" s="45">
        <v>180296</v>
      </c>
      <c r="D92" s="43"/>
      <c r="E92" s="42">
        <v>4208966</v>
      </c>
      <c r="G92" s="48">
        <v>180296</v>
      </c>
    </row>
    <row r="93" spans="1:7" ht="15.75" customHeight="1" x14ac:dyDescent="0.2">
      <c r="A93" s="44" t="s">
        <v>123</v>
      </c>
      <c r="B93" s="42">
        <v>561071</v>
      </c>
      <c r="C93" s="43"/>
      <c r="D93" s="43"/>
      <c r="E93" s="42">
        <v>561071</v>
      </c>
      <c r="G93" s="48">
        <v>0</v>
      </c>
    </row>
    <row r="94" spans="1:7" ht="15.75" customHeight="1" x14ac:dyDescent="0.2">
      <c r="A94" s="44" t="s">
        <v>124</v>
      </c>
      <c r="B94" s="42">
        <v>24780</v>
      </c>
      <c r="C94" s="43"/>
      <c r="D94" s="43"/>
      <c r="E94" s="42">
        <v>24780</v>
      </c>
      <c r="G94" s="48">
        <v>0</v>
      </c>
    </row>
    <row r="95" spans="1:7" ht="15.75" customHeight="1" x14ac:dyDescent="0.2">
      <c r="A95" s="44" t="s">
        <v>125</v>
      </c>
      <c r="B95" s="42">
        <v>127260</v>
      </c>
      <c r="C95" s="43"/>
      <c r="D95" s="43"/>
      <c r="E95" s="42">
        <v>127260</v>
      </c>
      <c r="G95" s="48">
        <v>0</v>
      </c>
    </row>
    <row r="96" spans="1:7" ht="15.75" customHeight="1" x14ac:dyDescent="0.2">
      <c r="A96" s="44" t="s">
        <v>126</v>
      </c>
      <c r="B96" s="42">
        <v>160254</v>
      </c>
      <c r="C96" s="43"/>
      <c r="D96" s="43"/>
      <c r="E96" s="42">
        <v>160254</v>
      </c>
      <c r="G96" s="48">
        <v>0</v>
      </c>
    </row>
    <row r="97" spans="1:7" ht="15.75" customHeight="1" x14ac:dyDescent="0.2">
      <c r="A97" s="41" t="s">
        <v>127</v>
      </c>
      <c r="B97" s="42">
        <v>1413141</v>
      </c>
      <c r="C97" s="45">
        <v>195384</v>
      </c>
      <c r="D97" s="43"/>
      <c r="E97" s="42">
        <v>1608525</v>
      </c>
      <c r="G97" s="48">
        <v>195384</v>
      </c>
    </row>
    <row r="98" spans="1:7" ht="15.75" customHeight="1" x14ac:dyDescent="0.2">
      <c r="A98" s="44" t="s">
        <v>128</v>
      </c>
      <c r="B98" s="42">
        <v>82624</v>
      </c>
      <c r="C98" s="45">
        <v>82624</v>
      </c>
      <c r="D98" s="45">
        <v>82624</v>
      </c>
      <c r="E98" s="42">
        <v>82624</v>
      </c>
      <c r="G98" s="48">
        <v>0</v>
      </c>
    </row>
    <row r="99" spans="1:7" ht="15.75" customHeight="1" x14ac:dyDescent="0.2">
      <c r="A99" s="44" t="s">
        <v>113</v>
      </c>
      <c r="B99" s="42">
        <v>10963138</v>
      </c>
      <c r="C99" s="43"/>
      <c r="D99" s="43"/>
      <c r="E99" s="42">
        <v>10963138</v>
      </c>
      <c r="G99" s="48">
        <v>0</v>
      </c>
    </row>
    <row r="100" spans="1:7" ht="15.75" customHeight="1" x14ac:dyDescent="0.2">
      <c r="A100" s="44" t="s">
        <v>129</v>
      </c>
      <c r="B100" s="42">
        <v>8774221</v>
      </c>
      <c r="C100" s="45">
        <v>9108018</v>
      </c>
      <c r="D100" s="45">
        <v>8774221</v>
      </c>
      <c r="E100" s="42">
        <v>9108018</v>
      </c>
      <c r="G100" s="48">
        <v>333797</v>
      </c>
    </row>
    <row r="101" spans="1:7" ht="15.75" customHeight="1" x14ac:dyDescent="0.2">
      <c r="A101" s="44" t="s">
        <v>130</v>
      </c>
      <c r="B101" s="42">
        <v>482830</v>
      </c>
      <c r="C101" s="45">
        <v>482830</v>
      </c>
      <c r="D101" s="45">
        <v>482830</v>
      </c>
      <c r="E101" s="42">
        <v>482830</v>
      </c>
      <c r="G101" s="48">
        <v>0</v>
      </c>
    </row>
    <row r="102" spans="1:7" ht="15.75" customHeight="1" x14ac:dyDescent="0.2">
      <c r="A102" s="44" t="s">
        <v>131</v>
      </c>
      <c r="B102" s="42">
        <v>5604516</v>
      </c>
      <c r="C102" s="45">
        <v>5749417</v>
      </c>
      <c r="D102" s="45">
        <v>5604516</v>
      </c>
      <c r="E102" s="42">
        <v>5749417</v>
      </c>
      <c r="G102" s="48">
        <v>144901</v>
      </c>
    </row>
    <row r="103" spans="1:7" ht="15.75" customHeight="1" x14ac:dyDescent="0.2">
      <c r="A103" s="44" t="s">
        <v>132</v>
      </c>
      <c r="B103" s="42">
        <v>192226</v>
      </c>
      <c r="C103" s="43"/>
      <c r="D103" s="43"/>
      <c r="E103" s="42">
        <v>192226</v>
      </c>
      <c r="G103" s="48">
        <v>0</v>
      </c>
    </row>
    <row r="104" spans="1:7" ht="15.75" customHeight="1" x14ac:dyDescent="0.2">
      <c r="A104" s="44" t="s">
        <v>133</v>
      </c>
      <c r="B104" s="42">
        <v>317046</v>
      </c>
      <c r="C104" s="43"/>
      <c r="D104" s="43"/>
      <c r="E104" s="42">
        <v>317046</v>
      </c>
      <c r="G104" s="48">
        <v>0</v>
      </c>
    </row>
    <row r="105" spans="1:7" ht="15.75" customHeight="1" x14ac:dyDescent="0.2">
      <c r="A105" s="44" t="s">
        <v>134</v>
      </c>
      <c r="B105" s="42">
        <v>230165</v>
      </c>
      <c r="C105" s="43"/>
      <c r="D105" s="43"/>
      <c r="E105" s="42">
        <v>230165</v>
      </c>
      <c r="G105" s="48">
        <v>0</v>
      </c>
    </row>
    <row r="106" spans="1:7" ht="15.75" customHeight="1" x14ac:dyDescent="0.2">
      <c r="A106" s="44" t="s">
        <v>135</v>
      </c>
      <c r="B106" s="42">
        <v>34034</v>
      </c>
      <c r="C106" s="43"/>
      <c r="D106" s="43"/>
      <c r="E106" s="42">
        <v>34034</v>
      </c>
      <c r="G106" s="48">
        <v>0</v>
      </c>
    </row>
    <row r="107" spans="1:7" ht="15.75" customHeight="1" x14ac:dyDescent="0.2">
      <c r="A107" s="44" t="s">
        <v>136</v>
      </c>
      <c r="B107" s="42">
        <v>602441</v>
      </c>
      <c r="C107" s="43"/>
      <c r="D107" s="43"/>
      <c r="E107" s="42">
        <v>602441</v>
      </c>
      <c r="G107" s="48">
        <v>0</v>
      </c>
    </row>
    <row r="108" spans="1:7" ht="15.75" customHeight="1" x14ac:dyDescent="0.2">
      <c r="A108" s="44" t="s">
        <v>137</v>
      </c>
      <c r="B108" s="42">
        <v>543748</v>
      </c>
      <c r="C108" s="43"/>
      <c r="D108" s="43"/>
      <c r="E108" s="42">
        <v>543748</v>
      </c>
      <c r="G108" s="48">
        <v>0</v>
      </c>
    </row>
    <row r="109" spans="1:7" ht="15.75" customHeight="1" x14ac:dyDescent="0.2">
      <c r="A109" s="41" t="s">
        <v>138</v>
      </c>
      <c r="B109" s="42">
        <v>12971837</v>
      </c>
      <c r="C109" s="45">
        <v>7245</v>
      </c>
      <c r="D109" s="43"/>
      <c r="E109" s="42">
        <v>12979082</v>
      </c>
      <c r="G109" s="48">
        <v>7245</v>
      </c>
    </row>
    <row r="110" spans="1:7" ht="15.75" customHeight="1" x14ac:dyDescent="0.2">
      <c r="A110" s="41" t="s">
        <v>139</v>
      </c>
      <c r="B110" s="42">
        <v>69099</v>
      </c>
      <c r="C110" s="43"/>
      <c r="D110" s="43"/>
      <c r="E110" s="42">
        <v>69099</v>
      </c>
      <c r="G110" s="48">
        <v>0</v>
      </c>
    </row>
    <row r="111" spans="1:7" ht="15.75" customHeight="1" x14ac:dyDescent="0.2">
      <c r="A111" s="44" t="s">
        <v>140</v>
      </c>
      <c r="B111" s="42">
        <v>41400</v>
      </c>
      <c r="C111" s="43"/>
      <c r="D111" s="43"/>
      <c r="E111" s="42">
        <v>41400</v>
      </c>
      <c r="G111" s="48">
        <v>0</v>
      </c>
    </row>
    <row r="112" spans="1:7" ht="15.75" customHeight="1" x14ac:dyDescent="0.2">
      <c r="A112" s="44" t="s">
        <v>141</v>
      </c>
      <c r="B112" s="42">
        <v>11200</v>
      </c>
      <c r="C112" s="43"/>
      <c r="D112" s="43"/>
      <c r="E112" s="42">
        <v>11200</v>
      </c>
      <c r="G112" s="48">
        <v>0</v>
      </c>
    </row>
    <row r="113" spans="1:7" ht="15.75" customHeight="1" x14ac:dyDescent="0.2">
      <c r="A113" s="38" t="s">
        <v>142</v>
      </c>
      <c r="B113" s="51"/>
      <c r="C113" s="47">
        <v>1902633</v>
      </c>
      <c r="D113" s="47">
        <v>1902633</v>
      </c>
      <c r="E113" s="51"/>
    </row>
    <row r="114" spans="1:7" ht="15.75" customHeight="1" x14ac:dyDescent="0.2">
      <c r="A114" s="44" t="s">
        <v>143</v>
      </c>
      <c r="B114" s="50"/>
      <c r="C114" s="45">
        <v>32074</v>
      </c>
      <c r="D114" s="45">
        <v>32074</v>
      </c>
      <c r="E114" s="50"/>
    </row>
    <row r="115" spans="1:7" ht="15.75" customHeight="1" x14ac:dyDescent="0.2">
      <c r="A115" s="44" t="s">
        <v>144</v>
      </c>
      <c r="B115" s="50"/>
      <c r="C115" s="45">
        <v>21231</v>
      </c>
      <c r="D115" s="45">
        <v>21231</v>
      </c>
      <c r="E115" s="50"/>
    </row>
    <row r="116" spans="1:7" ht="15.75" customHeight="1" x14ac:dyDescent="0.2">
      <c r="A116" s="44" t="s">
        <v>145</v>
      </c>
      <c r="B116" s="50"/>
      <c r="C116" s="45">
        <v>805139</v>
      </c>
      <c r="D116" s="45">
        <v>805139</v>
      </c>
      <c r="E116" s="50"/>
    </row>
    <row r="117" spans="1:7" ht="15.75" customHeight="1" x14ac:dyDescent="0.2">
      <c r="A117" s="44" t="s">
        <v>146</v>
      </c>
      <c r="B117" s="50"/>
      <c r="C117" s="45">
        <v>134991</v>
      </c>
      <c r="D117" s="45">
        <v>134991</v>
      </c>
      <c r="E117" s="50"/>
    </row>
    <row r="118" spans="1:7" ht="15.75" customHeight="1" x14ac:dyDescent="0.2">
      <c r="A118" s="44" t="s">
        <v>147</v>
      </c>
      <c r="B118" s="50"/>
      <c r="C118" s="45">
        <v>51520</v>
      </c>
      <c r="D118" s="45">
        <v>51520</v>
      </c>
      <c r="E118" s="50"/>
    </row>
    <row r="119" spans="1:7" ht="15.75" customHeight="1" x14ac:dyDescent="0.2">
      <c r="A119" s="44" t="s">
        <v>148</v>
      </c>
      <c r="B119" s="50"/>
      <c r="C119" s="45">
        <v>31308</v>
      </c>
      <c r="D119" s="45">
        <v>31308</v>
      </c>
      <c r="E119" s="50"/>
    </row>
    <row r="120" spans="1:7" ht="15.75" customHeight="1" x14ac:dyDescent="0.2">
      <c r="A120" s="44" t="s">
        <v>149</v>
      </c>
      <c r="B120" s="50"/>
      <c r="C120" s="45">
        <v>21231</v>
      </c>
      <c r="D120" s="45">
        <v>21231</v>
      </c>
      <c r="E120" s="50"/>
    </row>
    <row r="121" spans="1:7" ht="15.75" customHeight="1" x14ac:dyDescent="0.2">
      <c r="A121" s="44" t="s">
        <v>150</v>
      </c>
      <c r="B121" s="50"/>
      <c r="C121" s="45">
        <v>805139</v>
      </c>
      <c r="D121" s="45">
        <v>805139</v>
      </c>
      <c r="E121" s="50"/>
    </row>
    <row r="122" spans="1:7" ht="15.75" customHeight="1" x14ac:dyDescent="0.2">
      <c r="A122" s="38" t="s">
        <v>151</v>
      </c>
      <c r="B122" s="46">
        <v>4518074</v>
      </c>
      <c r="C122" s="47">
        <v>953277</v>
      </c>
      <c r="D122" s="47">
        <v>952347</v>
      </c>
      <c r="E122" s="46">
        <v>4519004</v>
      </c>
    </row>
    <row r="123" spans="1:7" ht="15.75" customHeight="1" x14ac:dyDescent="0.2">
      <c r="A123" s="44" t="s">
        <v>152</v>
      </c>
      <c r="B123" s="42">
        <v>157007</v>
      </c>
      <c r="C123" s="43"/>
      <c r="D123" s="43"/>
      <c r="E123" s="42">
        <v>157007</v>
      </c>
      <c r="G123" s="48">
        <f>C123-D123</f>
        <v>0</v>
      </c>
    </row>
    <row r="124" spans="1:7" ht="15.75" customHeight="1" x14ac:dyDescent="0.2">
      <c r="A124" s="44" t="s">
        <v>153</v>
      </c>
      <c r="B124" s="42">
        <v>3600</v>
      </c>
      <c r="C124" s="43"/>
      <c r="D124" s="43"/>
      <c r="E124" s="42">
        <v>3600</v>
      </c>
      <c r="G124" s="48">
        <f t="shared" ref="G124:G131" si="2">C124-D124</f>
        <v>0</v>
      </c>
    </row>
    <row r="125" spans="1:7" ht="15.75" customHeight="1" x14ac:dyDescent="0.2">
      <c r="A125" s="44" t="s">
        <v>154</v>
      </c>
      <c r="B125" s="42">
        <v>2900</v>
      </c>
      <c r="C125" s="43"/>
      <c r="D125" s="43"/>
      <c r="E125" s="42">
        <v>2900</v>
      </c>
      <c r="G125" s="48">
        <f t="shared" si="2"/>
        <v>0</v>
      </c>
    </row>
    <row r="126" spans="1:7" ht="15.75" customHeight="1" x14ac:dyDescent="0.2">
      <c r="A126" s="44" t="s">
        <v>155</v>
      </c>
      <c r="B126" s="42">
        <v>2314</v>
      </c>
      <c r="C126" s="45">
        <v>2314</v>
      </c>
      <c r="D126" s="45">
        <v>2314</v>
      </c>
      <c r="E126" s="42">
        <v>2314</v>
      </c>
      <c r="G126" s="48">
        <f t="shared" si="2"/>
        <v>0</v>
      </c>
    </row>
    <row r="127" spans="1:7" ht="15.75" customHeight="1" x14ac:dyDescent="0.2">
      <c r="A127" s="44" t="s">
        <v>151</v>
      </c>
      <c r="B127" s="42">
        <v>1849722</v>
      </c>
      <c r="C127" s="43"/>
      <c r="D127" s="43"/>
      <c r="E127" s="42">
        <v>1849722</v>
      </c>
      <c r="G127" s="48">
        <f t="shared" si="2"/>
        <v>0</v>
      </c>
    </row>
    <row r="128" spans="1:7" ht="15.75" customHeight="1" x14ac:dyDescent="0.2">
      <c r="A128" s="44" t="s">
        <v>156</v>
      </c>
      <c r="B128" s="42">
        <v>283710</v>
      </c>
      <c r="C128" s="45">
        <v>283710</v>
      </c>
      <c r="D128" s="45">
        <v>283710</v>
      </c>
      <c r="E128" s="42">
        <v>283710</v>
      </c>
      <c r="G128" s="48">
        <f t="shared" si="2"/>
        <v>0</v>
      </c>
    </row>
    <row r="129" spans="1:7" ht="15.75" customHeight="1" x14ac:dyDescent="0.2">
      <c r="A129" s="44" t="s">
        <v>157</v>
      </c>
      <c r="B129" s="42">
        <v>88984</v>
      </c>
      <c r="C129" s="45">
        <v>88984</v>
      </c>
      <c r="D129" s="45">
        <v>88984</v>
      </c>
      <c r="E129" s="42">
        <v>88984</v>
      </c>
      <c r="G129" s="48">
        <f t="shared" si="2"/>
        <v>0</v>
      </c>
    </row>
    <row r="130" spans="1:7" ht="15.75" customHeight="1" x14ac:dyDescent="0.2">
      <c r="A130" s="44" t="s">
        <v>158</v>
      </c>
      <c r="B130" s="42">
        <v>1552498</v>
      </c>
      <c r="C130" s="43"/>
      <c r="D130" s="43"/>
      <c r="E130" s="42">
        <v>1552498</v>
      </c>
      <c r="G130" s="48">
        <f t="shared" si="2"/>
        <v>0</v>
      </c>
    </row>
    <row r="131" spans="1:7" ht="15.75" customHeight="1" x14ac:dyDescent="0.2">
      <c r="A131" s="44" t="s">
        <v>159</v>
      </c>
      <c r="B131" s="42">
        <v>577339</v>
      </c>
      <c r="C131" s="45">
        <v>578269</v>
      </c>
      <c r="D131" s="45">
        <v>577339</v>
      </c>
      <c r="E131" s="42">
        <v>578269</v>
      </c>
      <c r="G131" s="48">
        <f t="shared" si="2"/>
        <v>930</v>
      </c>
    </row>
    <row r="132" spans="1:7" ht="15.75" customHeight="1" x14ac:dyDescent="0.2">
      <c r="A132" s="38" t="s">
        <v>160</v>
      </c>
      <c r="B132" s="46">
        <v>77262483</v>
      </c>
      <c r="C132" s="47">
        <v>10135211</v>
      </c>
      <c r="D132" s="47">
        <v>7050859</v>
      </c>
      <c r="E132" s="46">
        <v>80346835</v>
      </c>
    </row>
    <row r="133" spans="1:7" ht="15.75" customHeight="1" x14ac:dyDescent="0.2">
      <c r="A133" s="44" t="s">
        <v>161</v>
      </c>
      <c r="B133" s="42">
        <v>34499</v>
      </c>
      <c r="C133" s="43"/>
      <c r="D133" s="43"/>
      <c r="E133" s="42">
        <v>34499</v>
      </c>
      <c r="G133" s="48">
        <f t="shared" ref="G133:G140" si="3">C133-D133</f>
        <v>0</v>
      </c>
    </row>
    <row r="134" spans="1:7" ht="15.75" customHeight="1" x14ac:dyDescent="0.2">
      <c r="A134" s="44" t="s">
        <v>162</v>
      </c>
      <c r="B134" s="42">
        <v>51300</v>
      </c>
      <c r="C134" s="43"/>
      <c r="D134" s="43"/>
      <c r="E134" s="42">
        <v>51300</v>
      </c>
      <c r="G134" s="48">
        <f t="shared" si="3"/>
        <v>0</v>
      </c>
    </row>
    <row r="135" spans="1:7" ht="15.75" customHeight="1" x14ac:dyDescent="0.2">
      <c r="A135" s="44" t="s">
        <v>163</v>
      </c>
      <c r="B135" s="42">
        <v>294392</v>
      </c>
      <c r="C135" s="45">
        <v>294392</v>
      </c>
      <c r="D135" s="45">
        <v>294392</v>
      </c>
      <c r="E135" s="42">
        <v>294392</v>
      </c>
      <c r="G135" s="48">
        <f t="shared" si="3"/>
        <v>0</v>
      </c>
    </row>
    <row r="136" spans="1:7" ht="15.75" customHeight="1" x14ac:dyDescent="0.2">
      <c r="A136" s="44" t="s">
        <v>160</v>
      </c>
      <c r="B136" s="42">
        <v>65417347</v>
      </c>
      <c r="C136" s="45">
        <v>2758714</v>
      </c>
      <c r="D136" s="43"/>
      <c r="E136" s="42">
        <v>68176061</v>
      </c>
      <c r="G136" s="48">
        <f t="shared" si="3"/>
        <v>2758714</v>
      </c>
    </row>
    <row r="137" spans="1:7" ht="15.75" customHeight="1" x14ac:dyDescent="0.2">
      <c r="A137" s="44" t="s">
        <v>164</v>
      </c>
      <c r="B137" s="42">
        <v>4165504</v>
      </c>
      <c r="C137" s="45">
        <v>4491143</v>
      </c>
      <c r="D137" s="45">
        <v>4165504</v>
      </c>
      <c r="E137" s="42">
        <v>4491143</v>
      </c>
      <c r="G137" s="48">
        <f t="shared" si="3"/>
        <v>325639</v>
      </c>
    </row>
    <row r="138" spans="1:7" ht="15.75" customHeight="1" x14ac:dyDescent="0.2">
      <c r="A138" s="44" t="s">
        <v>165</v>
      </c>
      <c r="B138" s="42">
        <v>897097</v>
      </c>
      <c r="C138" s="45">
        <v>897097</v>
      </c>
      <c r="D138" s="45">
        <v>897097</v>
      </c>
      <c r="E138" s="42">
        <v>897097</v>
      </c>
      <c r="G138" s="48">
        <f t="shared" si="3"/>
        <v>0</v>
      </c>
    </row>
    <row r="139" spans="1:7" ht="15.75" customHeight="1" x14ac:dyDescent="0.2">
      <c r="A139" s="44" t="s">
        <v>166</v>
      </c>
      <c r="B139" s="42">
        <v>1693866</v>
      </c>
      <c r="C139" s="45">
        <v>1693865</v>
      </c>
      <c r="D139" s="45">
        <v>1693866</v>
      </c>
      <c r="E139" s="42">
        <v>1693865</v>
      </c>
      <c r="G139" s="48">
        <f t="shared" si="3"/>
        <v>-1</v>
      </c>
    </row>
    <row r="140" spans="1:7" ht="15.75" customHeight="1" x14ac:dyDescent="0.2">
      <c r="A140" s="44" t="s">
        <v>167</v>
      </c>
      <c r="B140" s="42">
        <v>4708478</v>
      </c>
      <c r="C140" s="43"/>
      <c r="D140" s="43"/>
      <c r="E140" s="42">
        <v>4708478</v>
      </c>
      <c r="G140" s="48">
        <f t="shared" si="3"/>
        <v>0</v>
      </c>
    </row>
    <row r="141" spans="1:7" ht="15.75" customHeight="1" x14ac:dyDescent="0.2">
      <c r="A141" s="38" t="s">
        <v>168</v>
      </c>
      <c r="B141" s="46">
        <v>50332973</v>
      </c>
      <c r="C141" s="47">
        <v>4604000</v>
      </c>
      <c r="D141" s="47">
        <v>3999003</v>
      </c>
      <c r="E141" s="46">
        <v>50937970</v>
      </c>
    </row>
    <row r="142" spans="1:7" ht="15.75" customHeight="1" x14ac:dyDescent="0.2">
      <c r="A142" s="41" t="s">
        <v>169</v>
      </c>
      <c r="B142" s="50"/>
      <c r="C142" s="45">
        <v>604997</v>
      </c>
      <c r="D142" s="43"/>
      <c r="E142" s="42">
        <v>604997</v>
      </c>
      <c r="G142" s="48">
        <f t="shared" ref="G142:G146" si="4">C142-D142</f>
        <v>604997</v>
      </c>
    </row>
    <row r="143" spans="1:7" ht="15.75" customHeight="1" x14ac:dyDescent="0.2">
      <c r="A143" s="44" t="s">
        <v>170</v>
      </c>
      <c r="B143" s="42">
        <v>31401764</v>
      </c>
      <c r="C143" s="43"/>
      <c r="D143" s="43"/>
      <c r="E143" s="42">
        <v>31401764</v>
      </c>
      <c r="G143" s="48">
        <f t="shared" si="4"/>
        <v>0</v>
      </c>
    </row>
    <row r="144" spans="1:7" ht="15.75" customHeight="1" x14ac:dyDescent="0.2">
      <c r="A144" s="44" t="s">
        <v>171</v>
      </c>
      <c r="B144" s="42">
        <v>3999003</v>
      </c>
      <c r="C144" s="45">
        <v>3999003</v>
      </c>
      <c r="D144" s="45">
        <v>3999003</v>
      </c>
      <c r="E144" s="42">
        <v>3999003</v>
      </c>
      <c r="G144" s="48">
        <f t="shared" si="4"/>
        <v>0</v>
      </c>
    </row>
    <row r="145" spans="1:7" ht="15.75" customHeight="1" x14ac:dyDescent="0.2">
      <c r="A145" s="44" t="s">
        <v>172</v>
      </c>
      <c r="B145" s="42">
        <v>3244504</v>
      </c>
      <c r="C145" s="43"/>
      <c r="D145" s="43"/>
      <c r="E145" s="42">
        <v>3244504</v>
      </c>
      <c r="G145" s="48">
        <f t="shared" si="4"/>
        <v>0</v>
      </c>
    </row>
    <row r="146" spans="1:7" ht="15.75" customHeight="1" x14ac:dyDescent="0.2">
      <c r="A146" s="41" t="s">
        <v>173</v>
      </c>
      <c r="B146" s="42">
        <v>11687702</v>
      </c>
      <c r="C146" s="43"/>
      <c r="D146" s="43"/>
      <c r="E146" s="42">
        <v>11687702</v>
      </c>
      <c r="G146" s="48">
        <f t="shared" si="4"/>
        <v>0</v>
      </c>
    </row>
    <row r="147" spans="1:7" ht="15.75" customHeight="1" x14ac:dyDescent="0.2">
      <c r="A147" s="38" t="s">
        <v>174</v>
      </c>
      <c r="B147" s="51"/>
      <c r="C147" s="47">
        <v>52491</v>
      </c>
      <c r="D147" s="49"/>
      <c r="E147" s="46">
        <v>52491</v>
      </c>
    </row>
    <row r="148" spans="1:7" ht="15.75" customHeight="1" x14ac:dyDescent="0.2">
      <c r="A148" s="44" t="s">
        <v>175</v>
      </c>
      <c r="B148" s="50"/>
      <c r="C148" s="45">
        <v>11580</v>
      </c>
      <c r="D148" s="43"/>
      <c r="E148" s="42">
        <v>11580</v>
      </c>
      <c r="G148" s="48">
        <f t="shared" ref="G148:G151" si="5">C148-D148</f>
        <v>11580</v>
      </c>
    </row>
    <row r="149" spans="1:7" ht="15.75" customHeight="1" x14ac:dyDescent="0.2">
      <c r="A149" s="44" t="s">
        <v>176</v>
      </c>
      <c r="B149" s="50"/>
      <c r="C149" s="45">
        <v>19001</v>
      </c>
      <c r="D149" s="43"/>
      <c r="E149" s="42">
        <v>19001</v>
      </c>
      <c r="G149" s="48">
        <f t="shared" si="5"/>
        <v>19001</v>
      </c>
    </row>
    <row r="150" spans="1:7" ht="15.75" customHeight="1" x14ac:dyDescent="0.2">
      <c r="A150" s="44" t="s">
        <v>177</v>
      </c>
      <c r="B150" s="50"/>
      <c r="C150" s="45">
        <v>13220</v>
      </c>
      <c r="D150" s="43"/>
      <c r="E150" s="42">
        <v>13220</v>
      </c>
      <c r="G150" s="48">
        <f t="shared" si="5"/>
        <v>13220</v>
      </c>
    </row>
    <row r="151" spans="1:7" ht="15.75" customHeight="1" x14ac:dyDescent="0.2">
      <c r="A151" s="44" t="s">
        <v>178</v>
      </c>
      <c r="B151" s="50"/>
      <c r="C151" s="45">
        <v>8690</v>
      </c>
      <c r="D151" s="43"/>
      <c r="E151" s="42">
        <v>8690</v>
      </c>
      <c r="G151" s="48">
        <f t="shared" si="5"/>
        <v>8690</v>
      </c>
    </row>
    <row r="152" spans="1:7" ht="15.75" customHeight="1" x14ac:dyDescent="0.2">
      <c r="A152" s="38" t="s">
        <v>179</v>
      </c>
      <c r="B152" s="46">
        <v>21472027</v>
      </c>
      <c r="C152" s="47">
        <v>5582606</v>
      </c>
      <c r="D152" s="47">
        <v>4181920</v>
      </c>
      <c r="E152" s="46">
        <v>22872713</v>
      </c>
    </row>
    <row r="153" spans="1:7" ht="15.75" customHeight="1" x14ac:dyDescent="0.2">
      <c r="A153" s="44" t="s">
        <v>180</v>
      </c>
      <c r="B153" s="42">
        <v>595598</v>
      </c>
      <c r="C153" s="43"/>
      <c r="D153" s="43"/>
      <c r="E153" s="42">
        <v>595598</v>
      </c>
      <c r="G153" s="48">
        <f t="shared" ref="G153:G201" si="6">C153-D153</f>
        <v>0</v>
      </c>
    </row>
    <row r="154" spans="1:7" ht="15.75" customHeight="1" x14ac:dyDescent="0.2">
      <c r="A154" s="44" t="s">
        <v>181</v>
      </c>
      <c r="B154" s="42">
        <v>1054532</v>
      </c>
      <c r="C154" s="43"/>
      <c r="D154" s="43"/>
      <c r="E154" s="42">
        <v>1054532</v>
      </c>
      <c r="G154" s="48">
        <f t="shared" si="6"/>
        <v>0</v>
      </c>
    </row>
    <row r="155" spans="1:7" ht="15.75" customHeight="1" x14ac:dyDescent="0.2">
      <c r="A155" s="44" t="s">
        <v>182</v>
      </c>
      <c r="B155" s="42">
        <v>326663</v>
      </c>
      <c r="C155" s="43"/>
      <c r="D155" s="43"/>
      <c r="E155" s="42">
        <v>326663</v>
      </c>
      <c r="G155" s="48">
        <f t="shared" si="6"/>
        <v>0</v>
      </c>
    </row>
    <row r="156" spans="1:7" ht="15.75" customHeight="1" x14ac:dyDescent="0.2">
      <c r="A156" s="44" t="s">
        <v>183</v>
      </c>
      <c r="B156" s="42">
        <v>2415</v>
      </c>
      <c r="C156" s="43"/>
      <c r="D156" s="43"/>
      <c r="E156" s="42">
        <v>2415</v>
      </c>
      <c r="G156" s="48">
        <f t="shared" si="6"/>
        <v>0</v>
      </c>
    </row>
    <row r="157" spans="1:7" ht="15.75" customHeight="1" x14ac:dyDescent="0.2">
      <c r="A157" s="44" t="s">
        <v>184</v>
      </c>
      <c r="B157" s="42">
        <v>1753763</v>
      </c>
      <c r="C157" s="45">
        <v>64091</v>
      </c>
      <c r="D157" s="43"/>
      <c r="E157" s="42">
        <v>1817854</v>
      </c>
      <c r="G157" s="48">
        <f t="shared" si="6"/>
        <v>64091</v>
      </c>
    </row>
    <row r="158" spans="1:7" ht="15.75" customHeight="1" x14ac:dyDescent="0.2">
      <c r="A158" s="44" t="s">
        <v>185</v>
      </c>
      <c r="B158" s="42">
        <v>149424</v>
      </c>
      <c r="C158" s="43"/>
      <c r="D158" s="43"/>
      <c r="E158" s="42">
        <v>149424</v>
      </c>
      <c r="G158" s="48">
        <f t="shared" si="6"/>
        <v>0</v>
      </c>
    </row>
    <row r="159" spans="1:7" ht="15.75" customHeight="1" x14ac:dyDescent="0.2">
      <c r="A159" s="44" t="s">
        <v>186</v>
      </c>
      <c r="B159" s="42">
        <v>297725</v>
      </c>
      <c r="C159" s="45">
        <v>8960</v>
      </c>
      <c r="D159" s="43"/>
      <c r="E159" s="42">
        <v>306685</v>
      </c>
      <c r="G159" s="48">
        <f t="shared" si="6"/>
        <v>8960</v>
      </c>
    </row>
    <row r="160" spans="1:7" ht="15.75" customHeight="1" x14ac:dyDescent="0.2">
      <c r="A160" s="44" t="s">
        <v>187</v>
      </c>
      <c r="B160" s="42">
        <v>8167</v>
      </c>
      <c r="C160" s="43"/>
      <c r="D160" s="43"/>
      <c r="E160" s="42">
        <v>8167</v>
      </c>
      <c r="G160" s="48">
        <f t="shared" si="6"/>
        <v>0</v>
      </c>
    </row>
    <row r="161" spans="1:7" ht="15.75" customHeight="1" x14ac:dyDescent="0.2">
      <c r="A161" s="44" t="s">
        <v>188</v>
      </c>
      <c r="B161" s="42">
        <v>59009</v>
      </c>
      <c r="C161" s="43"/>
      <c r="D161" s="43"/>
      <c r="E161" s="42">
        <v>59009</v>
      </c>
      <c r="G161" s="48">
        <f t="shared" si="6"/>
        <v>0</v>
      </c>
    </row>
    <row r="162" spans="1:7" ht="15.75" customHeight="1" x14ac:dyDescent="0.2">
      <c r="A162" s="44" t="s">
        <v>189</v>
      </c>
      <c r="B162" s="42">
        <v>232300</v>
      </c>
      <c r="C162" s="43"/>
      <c r="D162" s="43"/>
      <c r="E162" s="42">
        <v>232300</v>
      </c>
      <c r="G162" s="48">
        <f t="shared" si="6"/>
        <v>0</v>
      </c>
    </row>
    <row r="163" spans="1:7" ht="15.75" customHeight="1" x14ac:dyDescent="0.2">
      <c r="A163" s="41" t="s">
        <v>190</v>
      </c>
      <c r="B163" s="42">
        <v>127265</v>
      </c>
      <c r="C163" s="43"/>
      <c r="D163" s="43"/>
      <c r="E163" s="42">
        <v>127265</v>
      </c>
      <c r="G163" s="48">
        <f t="shared" si="6"/>
        <v>0</v>
      </c>
    </row>
    <row r="164" spans="1:7" ht="15.75" customHeight="1" x14ac:dyDescent="0.2">
      <c r="A164" s="44" t="s">
        <v>191</v>
      </c>
      <c r="B164" s="42">
        <v>8360</v>
      </c>
      <c r="C164" s="43"/>
      <c r="D164" s="43"/>
      <c r="E164" s="42">
        <v>8360</v>
      </c>
      <c r="G164" s="48">
        <f t="shared" si="6"/>
        <v>0</v>
      </c>
    </row>
    <row r="165" spans="1:7" ht="15.75" customHeight="1" x14ac:dyDescent="0.2">
      <c r="A165" s="44" t="s">
        <v>192</v>
      </c>
      <c r="B165" s="42">
        <v>27405</v>
      </c>
      <c r="C165" s="43"/>
      <c r="D165" s="43"/>
      <c r="E165" s="42">
        <v>27405</v>
      </c>
      <c r="G165" s="48">
        <f t="shared" si="6"/>
        <v>0</v>
      </c>
    </row>
    <row r="166" spans="1:7" ht="15.75" customHeight="1" x14ac:dyDescent="0.2">
      <c r="A166" s="44" t="s">
        <v>193</v>
      </c>
      <c r="B166" s="42">
        <v>408819</v>
      </c>
      <c r="C166" s="43"/>
      <c r="D166" s="43"/>
      <c r="E166" s="42">
        <v>408819</v>
      </c>
      <c r="G166" s="48">
        <f t="shared" si="6"/>
        <v>0</v>
      </c>
    </row>
    <row r="167" spans="1:7" ht="15.75" customHeight="1" x14ac:dyDescent="0.2">
      <c r="A167" s="44" t="s">
        <v>194</v>
      </c>
      <c r="B167" s="42">
        <v>7500</v>
      </c>
      <c r="C167" s="43"/>
      <c r="D167" s="43"/>
      <c r="E167" s="42">
        <v>7500</v>
      </c>
      <c r="G167" s="48">
        <f t="shared" si="6"/>
        <v>0</v>
      </c>
    </row>
    <row r="168" spans="1:7" ht="15.75" customHeight="1" x14ac:dyDescent="0.2">
      <c r="A168" s="44" t="s">
        <v>195</v>
      </c>
      <c r="B168" s="42">
        <v>33630</v>
      </c>
      <c r="C168" s="43"/>
      <c r="D168" s="43"/>
      <c r="E168" s="42">
        <v>33630</v>
      </c>
      <c r="G168" s="48">
        <f t="shared" si="6"/>
        <v>0</v>
      </c>
    </row>
    <row r="169" spans="1:7" ht="15.75" customHeight="1" x14ac:dyDescent="0.2">
      <c r="A169" s="44" t="s">
        <v>196</v>
      </c>
      <c r="B169" s="42">
        <v>59000</v>
      </c>
      <c r="C169" s="43"/>
      <c r="D169" s="43"/>
      <c r="E169" s="42">
        <v>59000</v>
      </c>
      <c r="G169" s="48">
        <f t="shared" si="6"/>
        <v>0</v>
      </c>
    </row>
    <row r="170" spans="1:7" ht="15.75" customHeight="1" x14ac:dyDescent="0.2">
      <c r="A170" s="44" t="s">
        <v>197</v>
      </c>
      <c r="B170" s="42">
        <v>67640</v>
      </c>
      <c r="C170" s="43"/>
      <c r="D170" s="43"/>
      <c r="E170" s="42">
        <v>67640</v>
      </c>
      <c r="G170" s="48">
        <f t="shared" si="6"/>
        <v>0</v>
      </c>
    </row>
    <row r="171" spans="1:7" ht="15.75" customHeight="1" x14ac:dyDescent="0.2">
      <c r="A171" s="44" t="s">
        <v>198</v>
      </c>
      <c r="B171" s="42">
        <v>155985</v>
      </c>
      <c r="C171" s="43"/>
      <c r="D171" s="43"/>
      <c r="E171" s="42">
        <v>155985</v>
      </c>
      <c r="G171" s="48">
        <f t="shared" si="6"/>
        <v>0</v>
      </c>
    </row>
    <row r="172" spans="1:7" ht="15.75" customHeight="1" x14ac:dyDescent="0.2">
      <c r="A172" s="44" t="s">
        <v>199</v>
      </c>
      <c r="B172" s="42">
        <v>5800</v>
      </c>
      <c r="C172" s="43"/>
      <c r="D172" s="43"/>
      <c r="E172" s="42">
        <v>5800</v>
      </c>
      <c r="G172" s="48">
        <f t="shared" si="6"/>
        <v>0</v>
      </c>
    </row>
    <row r="173" spans="1:7" ht="15.75" customHeight="1" x14ac:dyDescent="0.2">
      <c r="A173" s="44" t="s">
        <v>200</v>
      </c>
      <c r="B173" s="42">
        <v>210000</v>
      </c>
      <c r="C173" s="43"/>
      <c r="D173" s="43"/>
      <c r="E173" s="42">
        <v>210000</v>
      </c>
      <c r="G173" s="48">
        <f t="shared" si="6"/>
        <v>0</v>
      </c>
    </row>
    <row r="174" spans="1:7" ht="15.75" customHeight="1" x14ac:dyDescent="0.2">
      <c r="A174" s="44" t="s">
        <v>201</v>
      </c>
      <c r="B174" s="42">
        <v>131261</v>
      </c>
      <c r="C174" s="43"/>
      <c r="D174" s="43"/>
      <c r="E174" s="42">
        <v>131261</v>
      </c>
      <c r="G174" s="48">
        <f t="shared" si="6"/>
        <v>0</v>
      </c>
    </row>
    <row r="175" spans="1:7" ht="15.75" customHeight="1" x14ac:dyDescent="0.2">
      <c r="A175" s="44" t="s">
        <v>202</v>
      </c>
      <c r="B175" s="42">
        <v>67480</v>
      </c>
      <c r="C175" s="43"/>
      <c r="D175" s="43"/>
      <c r="E175" s="42">
        <v>67480</v>
      </c>
      <c r="G175" s="48">
        <f t="shared" si="6"/>
        <v>0</v>
      </c>
    </row>
    <row r="176" spans="1:7" ht="15.75" customHeight="1" x14ac:dyDescent="0.2">
      <c r="A176" s="44" t="s">
        <v>203</v>
      </c>
      <c r="B176" s="42">
        <v>49400</v>
      </c>
      <c r="C176" s="43"/>
      <c r="D176" s="43"/>
      <c r="E176" s="42">
        <v>49400</v>
      </c>
      <c r="G176" s="48">
        <f t="shared" si="6"/>
        <v>0</v>
      </c>
    </row>
    <row r="177" spans="1:7" ht="15.75" customHeight="1" x14ac:dyDescent="0.2">
      <c r="A177" s="44" t="s">
        <v>204</v>
      </c>
      <c r="B177" s="50"/>
      <c r="C177" s="45">
        <v>274588</v>
      </c>
      <c r="D177" s="43"/>
      <c r="E177" s="42">
        <v>274588</v>
      </c>
      <c r="G177" s="48">
        <f t="shared" si="6"/>
        <v>274588</v>
      </c>
    </row>
    <row r="178" spans="1:7" ht="15.75" customHeight="1" x14ac:dyDescent="0.2">
      <c r="A178" s="44" t="s">
        <v>205</v>
      </c>
      <c r="B178" s="42">
        <v>38737</v>
      </c>
      <c r="C178" s="43"/>
      <c r="D178" s="43"/>
      <c r="E178" s="42">
        <v>38737</v>
      </c>
      <c r="G178" s="48">
        <f t="shared" si="6"/>
        <v>0</v>
      </c>
    </row>
    <row r="179" spans="1:7" ht="15.75" customHeight="1" x14ac:dyDescent="0.2">
      <c r="A179" s="44" t="s">
        <v>206</v>
      </c>
      <c r="B179" s="42">
        <v>74000</v>
      </c>
      <c r="C179" s="43"/>
      <c r="D179" s="43"/>
      <c r="E179" s="42">
        <v>74000</v>
      </c>
      <c r="G179" s="48">
        <f t="shared" si="6"/>
        <v>0</v>
      </c>
    </row>
    <row r="180" spans="1:7" ht="15.75" customHeight="1" x14ac:dyDescent="0.2">
      <c r="A180" s="44" t="s">
        <v>207</v>
      </c>
      <c r="B180" s="42">
        <v>2978265</v>
      </c>
      <c r="C180" s="45">
        <v>3187330</v>
      </c>
      <c r="D180" s="45">
        <v>2978265</v>
      </c>
      <c r="E180" s="42">
        <v>3187330</v>
      </c>
      <c r="G180" s="48">
        <f t="shared" si="6"/>
        <v>209065</v>
      </c>
    </row>
    <row r="181" spans="1:7" ht="15.75" customHeight="1" x14ac:dyDescent="0.2">
      <c r="A181" s="44" t="s">
        <v>208</v>
      </c>
      <c r="B181" s="42">
        <v>52491</v>
      </c>
      <c r="C181" s="45">
        <v>2880</v>
      </c>
      <c r="D181" s="45">
        <v>52491</v>
      </c>
      <c r="E181" s="42">
        <v>2880</v>
      </c>
      <c r="G181" s="48">
        <f t="shared" si="6"/>
        <v>-49611</v>
      </c>
    </row>
    <row r="182" spans="1:7" ht="15.75" customHeight="1" x14ac:dyDescent="0.2">
      <c r="A182" s="44" t="s">
        <v>209</v>
      </c>
      <c r="B182" s="42">
        <v>83846</v>
      </c>
      <c r="C182" s="45">
        <v>83846</v>
      </c>
      <c r="D182" s="45">
        <v>83846</v>
      </c>
      <c r="E182" s="42">
        <v>83846</v>
      </c>
      <c r="G182" s="48">
        <f t="shared" si="6"/>
        <v>0</v>
      </c>
    </row>
    <row r="183" spans="1:7" ht="15.75" customHeight="1" x14ac:dyDescent="0.2">
      <c r="A183" s="44" t="s">
        <v>210</v>
      </c>
      <c r="B183" s="42">
        <v>1067318</v>
      </c>
      <c r="C183" s="45">
        <v>1417695</v>
      </c>
      <c r="D183" s="45">
        <v>1067318</v>
      </c>
      <c r="E183" s="42">
        <v>1417695</v>
      </c>
      <c r="G183" s="48">
        <f t="shared" si="6"/>
        <v>350377</v>
      </c>
    </row>
    <row r="184" spans="1:7" ht="15.75" customHeight="1" x14ac:dyDescent="0.2">
      <c r="A184" s="44" t="s">
        <v>179</v>
      </c>
      <c r="B184" s="42">
        <v>3145721</v>
      </c>
      <c r="C184" s="45">
        <v>527216</v>
      </c>
      <c r="D184" s="43"/>
      <c r="E184" s="42">
        <v>3672937</v>
      </c>
      <c r="G184" s="48">
        <f t="shared" si="6"/>
        <v>527216</v>
      </c>
    </row>
    <row r="185" spans="1:7" ht="15.75" customHeight="1" x14ac:dyDescent="0.2">
      <c r="A185" s="44" t="s">
        <v>211</v>
      </c>
      <c r="B185" s="42">
        <v>19657</v>
      </c>
      <c r="C185" s="43"/>
      <c r="D185" s="43"/>
      <c r="E185" s="42">
        <v>19657</v>
      </c>
      <c r="G185" s="48">
        <f t="shared" si="6"/>
        <v>0</v>
      </c>
    </row>
    <row r="186" spans="1:7" ht="15.75" customHeight="1" x14ac:dyDescent="0.2">
      <c r="A186" s="44" t="s">
        <v>212</v>
      </c>
      <c r="B186" s="42">
        <v>3798101</v>
      </c>
      <c r="C186" s="43"/>
      <c r="D186" s="43"/>
      <c r="E186" s="42">
        <v>3798101</v>
      </c>
      <c r="G186" s="48">
        <f t="shared" si="6"/>
        <v>0</v>
      </c>
    </row>
    <row r="187" spans="1:7" ht="15.75" customHeight="1" x14ac:dyDescent="0.2">
      <c r="A187" s="44" t="s">
        <v>213</v>
      </c>
      <c r="B187" s="42">
        <v>266845</v>
      </c>
      <c r="C187" s="43"/>
      <c r="D187" s="43"/>
      <c r="E187" s="42">
        <v>266845</v>
      </c>
      <c r="G187" s="48">
        <f t="shared" si="6"/>
        <v>0</v>
      </c>
    </row>
    <row r="188" spans="1:7" ht="15.75" customHeight="1" x14ac:dyDescent="0.2">
      <c r="A188" s="41" t="s">
        <v>214</v>
      </c>
      <c r="B188" s="42">
        <v>134320</v>
      </c>
      <c r="C188" s="43"/>
      <c r="D188" s="43"/>
      <c r="E188" s="42">
        <v>134320</v>
      </c>
      <c r="G188" s="48">
        <f t="shared" si="6"/>
        <v>0</v>
      </c>
    </row>
    <row r="189" spans="1:7" ht="15.75" customHeight="1" x14ac:dyDescent="0.2">
      <c r="A189" s="44" t="s">
        <v>215</v>
      </c>
      <c r="B189" s="42">
        <v>81380</v>
      </c>
      <c r="C189" s="43"/>
      <c r="D189" s="43"/>
      <c r="E189" s="42">
        <v>81380</v>
      </c>
      <c r="G189" s="48">
        <f t="shared" si="6"/>
        <v>0</v>
      </c>
    </row>
    <row r="190" spans="1:7" ht="15.75" customHeight="1" x14ac:dyDescent="0.2">
      <c r="A190" s="44" t="s">
        <v>216</v>
      </c>
      <c r="B190" s="42">
        <v>2200</v>
      </c>
      <c r="C190" s="43"/>
      <c r="D190" s="43"/>
      <c r="E190" s="42">
        <v>2200</v>
      </c>
      <c r="G190" s="48">
        <f t="shared" si="6"/>
        <v>0</v>
      </c>
    </row>
    <row r="191" spans="1:7" ht="15.75" customHeight="1" x14ac:dyDescent="0.2">
      <c r="A191" s="44" t="s">
        <v>217</v>
      </c>
      <c r="B191" s="42">
        <v>550</v>
      </c>
      <c r="C191" s="43"/>
      <c r="D191" s="43"/>
      <c r="E191" s="42">
        <v>550</v>
      </c>
      <c r="G191" s="48">
        <f t="shared" si="6"/>
        <v>0</v>
      </c>
    </row>
    <row r="192" spans="1:7" ht="15.75" customHeight="1" x14ac:dyDescent="0.2">
      <c r="A192" s="44" t="s">
        <v>218</v>
      </c>
      <c r="B192" s="42">
        <v>447380</v>
      </c>
      <c r="C192" s="45">
        <v>16000</v>
      </c>
      <c r="D192" s="43"/>
      <c r="E192" s="42">
        <v>463380</v>
      </c>
      <c r="G192" s="48">
        <f t="shared" si="6"/>
        <v>16000</v>
      </c>
    </row>
    <row r="193" spans="1:7" ht="15.75" customHeight="1" x14ac:dyDescent="0.2">
      <c r="A193" s="44" t="s">
        <v>219</v>
      </c>
      <c r="B193" s="42">
        <v>27118</v>
      </c>
      <c r="C193" s="43"/>
      <c r="D193" s="43"/>
      <c r="E193" s="42">
        <v>27118</v>
      </c>
      <c r="G193" s="48">
        <f t="shared" si="6"/>
        <v>0</v>
      </c>
    </row>
    <row r="194" spans="1:7" ht="15.75" customHeight="1" x14ac:dyDescent="0.2">
      <c r="A194" s="44" t="s">
        <v>220</v>
      </c>
      <c r="B194" s="42">
        <v>676400</v>
      </c>
      <c r="C194" s="43"/>
      <c r="D194" s="43"/>
      <c r="E194" s="42">
        <v>676400</v>
      </c>
      <c r="G194" s="48">
        <f t="shared" si="6"/>
        <v>0</v>
      </c>
    </row>
    <row r="195" spans="1:7" ht="15.75" customHeight="1" x14ac:dyDescent="0.2">
      <c r="A195" s="44" t="s">
        <v>221</v>
      </c>
      <c r="B195" s="42">
        <v>705000</v>
      </c>
      <c r="C195" s="43"/>
      <c r="D195" s="43"/>
      <c r="E195" s="42">
        <v>705000</v>
      </c>
      <c r="G195" s="48">
        <f t="shared" si="6"/>
        <v>0</v>
      </c>
    </row>
    <row r="196" spans="1:7" ht="15.75" customHeight="1" x14ac:dyDescent="0.2">
      <c r="A196" s="44" t="s">
        <v>222</v>
      </c>
      <c r="B196" s="42">
        <v>28500</v>
      </c>
      <c r="C196" s="43"/>
      <c r="D196" s="43"/>
      <c r="E196" s="42">
        <v>28500</v>
      </c>
      <c r="G196" s="48">
        <f t="shared" si="6"/>
        <v>0</v>
      </c>
    </row>
    <row r="197" spans="1:7" ht="15.75" customHeight="1" x14ac:dyDescent="0.2">
      <c r="A197" s="44" t="s">
        <v>223</v>
      </c>
      <c r="B197" s="42">
        <v>1269991</v>
      </c>
      <c r="C197" s="43"/>
      <c r="D197" s="43"/>
      <c r="E197" s="42">
        <v>1269991</v>
      </c>
      <c r="G197" s="48">
        <f t="shared" si="6"/>
        <v>0</v>
      </c>
    </row>
    <row r="198" spans="1:7" ht="15.75" customHeight="1" x14ac:dyDescent="0.2">
      <c r="A198" s="44" t="s">
        <v>224</v>
      </c>
      <c r="B198" s="42">
        <v>1650</v>
      </c>
      <c r="C198" s="43"/>
      <c r="D198" s="43"/>
      <c r="E198" s="42">
        <v>1650</v>
      </c>
      <c r="G198" s="48">
        <f t="shared" si="6"/>
        <v>0</v>
      </c>
    </row>
    <row r="199" spans="1:7" ht="15.75" customHeight="1" x14ac:dyDescent="0.2">
      <c r="A199" s="44" t="s">
        <v>225</v>
      </c>
      <c r="B199" s="42">
        <v>18051</v>
      </c>
      <c r="C199" s="43"/>
      <c r="D199" s="43"/>
      <c r="E199" s="42">
        <v>18051</v>
      </c>
      <c r="G199" s="48">
        <f t="shared" si="6"/>
        <v>0</v>
      </c>
    </row>
    <row r="200" spans="1:7" ht="15.75" customHeight="1" x14ac:dyDescent="0.2">
      <c r="A200" s="44" t="s">
        <v>226</v>
      </c>
      <c r="B200" s="42">
        <v>541547</v>
      </c>
      <c r="C200" s="43"/>
      <c r="D200" s="43"/>
      <c r="E200" s="42">
        <v>541547</v>
      </c>
      <c r="G200" s="48">
        <f t="shared" si="6"/>
        <v>0</v>
      </c>
    </row>
    <row r="201" spans="1:7" ht="15.75" customHeight="1" x14ac:dyDescent="0.2">
      <c r="A201" s="44" t="s">
        <v>227</v>
      </c>
      <c r="B201" s="42">
        <v>173818</v>
      </c>
      <c r="C201" s="43"/>
      <c r="D201" s="43"/>
      <c r="E201" s="42">
        <v>173818</v>
      </c>
      <c r="G201" s="48">
        <f t="shared" si="6"/>
        <v>0</v>
      </c>
    </row>
    <row r="202" spans="1:7" ht="15.75" customHeight="1" x14ac:dyDescent="0.2">
      <c r="A202" s="38" t="s">
        <v>228</v>
      </c>
      <c r="B202" s="46">
        <v>13510901</v>
      </c>
      <c r="C202" s="47">
        <v>1147885</v>
      </c>
      <c r="D202" s="47">
        <v>934124</v>
      </c>
      <c r="E202" s="46">
        <v>13724662</v>
      </c>
    </row>
    <row r="203" spans="1:7" ht="15.75" customHeight="1" x14ac:dyDescent="0.2">
      <c r="A203" s="44" t="s">
        <v>229</v>
      </c>
      <c r="B203" s="42">
        <v>13000</v>
      </c>
      <c r="C203" s="43"/>
      <c r="D203" s="43"/>
      <c r="E203" s="42">
        <v>13000</v>
      </c>
      <c r="G203" s="48">
        <f t="shared" ref="G203:G215" si="7">C203-D203</f>
        <v>0</v>
      </c>
    </row>
    <row r="204" spans="1:7" ht="15.75" customHeight="1" x14ac:dyDescent="0.2">
      <c r="A204" s="44" t="s">
        <v>230</v>
      </c>
      <c r="B204" s="42">
        <v>22025</v>
      </c>
      <c r="C204" s="43"/>
      <c r="D204" s="43"/>
      <c r="E204" s="42">
        <v>22025</v>
      </c>
      <c r="G204" s="48">
        <f t="shared" si="7"/>
        <v>0</v>
      </c>
    </row>
    <row r="205" spans="1:7" ht="15.75" customHeight="1" x14ac:dyDescent="0.2">
      <c r="A205" s="44" t="s">
        <v>231</v>
      </c>
      <c r="B205" s="42">
        <v>2204600</v>
      </c>
      <c r="C205" s="43"/>
      <c r="D205" s="43"/>
      <c r="E205" s="42">
        <v>2204600</v>
      </c>
      <c r="G205" s="48">
        <f t="shared" si="7"/>
        <v>0</v>
      </c>
    </row>
    <row r="206" spans="1:7" ht="15.75" customHeight="1" x14ac:dyDescent="0.2">
      <c r="A206" s="44" t="s">
        <v>232</v>
      </c>
      <c r="B206" s="42">
        <v>158932</v>
      </c>
      <c r="C206" s="43"/>
      <c r="D206" s="43"/>
      <c r="E206" s="42">
        <v>158932</v>
      </c>
      <c r="G206" s="48">
        <f t="shared" si="7"/>
        <v>0</v>
      </c>
    </row>
    <row r="207" spans="1:7" ht="15.75" customHeight="1" x14ac:dyDescent="0.2">
      <c r="A207" s="44" t="s">
        <v>233</v>
      </c>
      <c r="B207" s="42">
        <v>56810</v>
      </c>
      <c r="C207" s="43"/>
      <c r="D207" s="43"/>
      <c r="E207" s="42">
        <v>56810</v>
      </c>
      <c r="G207" s="48">
        <f t="shared" si="7"/>
        <v>0</v>
      </c>
    </row>
    <row r="208" spans="1:7" ht="15.75" customHeight="1" x14ac:dyDescent="0.2">
      <c r="A208" s="44" t="s">
        <v>234</v>
      </c>
      <c r="B208" s="42">
        <v>32669</v>
      </c>
      <c r="C208" s="43"/>
      <c r="D208" s="43"/>
      <c r="E208" s="42">
        <v>32669</v>
      </c>
      <c r="G208" s="48">
        <f t="shared" si="7"/>
        <v>0</v>
      </c>
    </row>
    <row r="209" spans="1:7" ht="15.75" customHeight="1" x14ac:dyDescent="0.2">
      <c r="A209" s="44" t="s">
        <v>235</v>
      </c>
      <c r="B209" s="42">
        <v>251181</v>
      </c>
      <c r="C209" s="45">
        <v>251181</v>
      </c>
      <c r="D209" s="45">
        <v>251181</v>
      </c>
      <c r="E209" s="42">
        <v>251181</v>
      </c>
      <c r="G209" s="48">
        <f t="shared" si="7"/>
        <v>0</v>
      </c>
    </row>
    <row r="210" spans="1:7" ht="15.75" customHeight="1" x14ac:dyDescent="0.2">
      <c r="A210" s="44" t="s">
        <v>236</v>
      </c>
      <c r="B210" s="42">
        <v>7247896</v>
      </c>
      <c r="C210" s="43"/>
      <c r="D210" s="43"/>
      <c r="E210" s="42">
        <v>7247896</v>
      </c>
      <c r="G210" s="48">
        <f t="shared" si="7"/>
        <v>0</v>
      </c>
    </row>
    <row r="211" spans="1:7" ht="15.75" customHeight="1" x14ac:dyDescent="0.2">
      <c r="A211" s="44" t="s">
        <v>237</v>
      </c>
      <c r="B211" s="42">
        <v>682943</v>
      </c>
      <c r="C211" s="45">
        <v>682943</v>
      </c>
      <c r="D211" s="45">
        <v>682943</v>
      </c>
      <c r="E211" s="42">
        <v>682943</v>
      </c>
      <c r="G211" s="48">
        <f t="shared" si="7"/>
        <v>0</v>
      </c>
    </row>
    <row r="212" spans="1:7" ht="15.75" customHeight="1" x14ac:dyDescent="0.2">
      <c r="A212" s="44" t="s">
        <v>238</v>
      </c>
      <c r="B212" s="42">
        <v>136350</v>
      </c>
      <c r="C212" s="43"/>
      <c r="D212" s="43"/>
      <c r="E212" s="42">
        <v>136350</v>
      </c>
      <c r="G212" s="48">
        <f t="shared" si="7"/>
        <v>0</v>
      </c>
    </row>
    <row r="213" spans="1:7" ht="15.75" customHeight="1" x14ac:dyDescent="0.2">
      <c r="A213" s="44" t="s">
        <v>239</v>
      </c>
      <c r="B213" s="42">
        <v>2607195</v>
      </c>
      <c r="C213" s="45">
        <v>213761</v>
      </c>
      <c r="D213" s="43"/>
      <c r="E213" s="42">
        <v>2820956</v>
      </c>
      <c r="G213" s="48">
        <f t="shared" si="7"/>
        <v>213761</v>
      </c>
    </row>
    <row r="214" spans="1:7" ht="15.75" customHeight="1" x14ac:dyDescent="0.2">
      <c r="A214" s="44" t="s">
        <v>240</v>
      </c>
      <c r="B214" s="42">
        <v>89000</v>
      </c>
      <c r="C214" s="43"/>
      <c r="D214" s="43"/>
      <c r="E214" s="42">
        <v>89000</v>
      </c>
      <c r="G214" s="48">
        <f t="shared" si="7"/>
        <v>0</v>
      </c>
    </row>
    <row r="215" spans="1:7" ht="15.75" customHeight="1" x14ac:dyDescent="0.2">
      <c r="A215" s="44" t="s">
        <v>241</v>
      </c>
      <c r="B215" s="42">
        <v>8300</v>
      </c>
      <c r="C215" s="43"/>
      <c r="D215" s="43"/>
      <c r="E215" s="42">
        <v>8300</v>
      </c>
      <c r="G215" s="48">
        <f t="shared" si="7"/>
        <v>0</v>
      </c>
    </row>
    <row r="216" spans="1:7" ht="15.75" customHeight="1" x14ac:dyDescent="0.2">
      <c r="A216" s="38" t="s">
        <v>242</v>
      </c>
      <c r="B216" s="46">
        <v>72491630</v>
      </c>
      <c r="C216" s="47">
        <v>14822413</v>
      </c>
      <c r="D216" s="47">
        <v>14822413</v>
      </c>
      <c r="E216" s="46">
        <v>72491630</v>
      </c>
    </row>
    <row r="217" spans="1:7" ht="15.75" customHeight="1" x14ac:dyDescent="0.2">
      <c r="A217" s="44" t="s">
        <v>243</v>
      </c>
      <c r="B217" s="42">
        <v>138393</v>
      </c>
      <c r="C217" s="43"/>
      <c r="D217" s="43"/>
      <c r="E217" s="42">
        <v>138393</v>
      </c>
      <c r="G217" s="48">
        <f t="shared" ref="G217:G221" si="8">C217-D217</f>
        <v>0</v>
      </c>
    </row>
    <row r="218" spans="1:7" ht="15.75" customHeight="1" x14ac:dyDescent="0.2">
      <c r="A218" s="44" t="s">
        <v>242</v>
      </c>
      <c r="B218" s="42">
        <v>57530824</v>
      </c>
      <c r="C218" s="43"/>
      <c r="D218" s="43"/>
      <c r="E218" s="42">
        <v>57530824</v>
      </c>
      <c r="G218" s="48">
        <f t="shared" si="8"/>
        <v>0</v>
      </c>
    </row>
    <row r="219" spans="1:7" ht="15.75" customHeight="1" x14ac:dyDescent="0.2">
      <c r="A219" s="44" t="s">
        <v>244</v>
      </c>
      <c r="B219" s="42">
        <v>10006725</v>
      </c>
      <c r="C219" s="45">
        <v>10006725</v>
      </c>
      <c r="D219" s="45">
        <v>10006725</v>
      </c>
      <c r="E219" s="42">
        <v>10006725</v>
      </c>
      <c r="G219" s="48">
        <f t="shared" si="8"/>
        <v>0</v>
      </c>
    </row>
    <row r="220" spans="1:7" ht="15.75" customHeight="1" x14ac:dyDescent="0.2">
      <c r="A220" s="44" t="s">
        <v>245</v>
      </c>
      <c r="B220" s="42">
        <v>4815688</v>
      </c>
      <c r="C220" s="45">
        <v>4815688</v>
      </c>
      <c r="D220" s="45">
        <v>4815688</v>
      </c>
      <c r="E220" s="42">
        <v>4815688</v>
      </c>
      <c r="G220" s="48">
        <f t="shared" si="8"/>
        <v>0</v>
      </c>
    </row>
    <row r="221" spans="1:7" ht="15.75" customHeight="1" x14ac:dyDescent="0.2">
      <c r="A221" s="52" t="s">
        <v>246</v>
      </c>
      <c r="B221" s="53">
        <v>584193047</v>
      </c>
      <c r="C221" s="50"/>
      <c r="D221" s="50"/>
      <c r="E221" s="53">
        <v>584193047</v>
      </c>
      <c r="G221" s="48">
        <f t="shared" si="8"/>
        <v>0</v>
      </c>
    </row>
    <row r="222" spans="1:7" ht="15.75" customHeight="1" x14ac:dyDescent="0.2">
      <c r="A222" s="54" t="s">
        <v>247</v>
      </c>
      <c r="B222" s="39">
        <v>634529855</v>
      </c>
      <c r="C222" s="55">
        <v>245686230</v>
      </c>
      <c r="D222" s="55">
        <v>217166284</v>
      </c>
      <c r="E222" s="39">
        <v>663049801</v>
      </c>
      <c r="G222" s="48">
        <f>SUM(G16:G221)</f>
        <v>14485649</v>
      </c>
    </row>
    <row r="223" spans="1:7" ht="15.75" customHeight="1" x14ac:dyDescent="0.2"/>
    <row r="224" spans="1:7" ht="15.75" customHeight="1" x14ac:dyDescent="0.2"/>
    <row r="225" spans="5:7" ht="15.75" customHeight="1" x14ac:dyDescent="0.2">
      <c r="E225" s="30" t="s">
        <v>248</v>
      </c>
      <c r="G225" s="48">
        <f>G222+[1]CIT!G149+[1]CUTM!G29</f>
        <v>160028898.26999998</v>
      </c>
    </row>
    <row r="226" spans="5:7" ht="15.75" customHeight="1" x14ac:dyDescent="0.2"/>
    <row r="227" spans="5:7" ht="15.75" customHeight="1" x14ac:dyDescent="0.2"/>
    <row r="228" spans="5:7" ht="15.75" customHeight="1" x14ac:dyDescent="0.2"/>
    <row r="229" spans="5:7" ht="15.75" customHeight="1" x14ac:dyDescent="0.2"/>
    <row r="230" spans="5:7" ht="15.75" customHeight="1" x14ac:dyDescent="0.2"/>
    <row r="231" spans="5:7" ht="15.75" customHeight="1" x14ac:dyDescent="0.2"/>
    <row r="232" spans="5:7" ht="15.75" customHeight="1" x14ac:dyDescent="0.2"/>
    <row r="233" spans="5:7" ht="15.75" customHeight="1" x14ac:dyDescent="0.2"/>
    <row r="234" spans="5:7" ht="15.75" customHeight="1" x14ac:dyDescent="0.2"/>
    <row r="235" spans="5:7" ht="15.75" customHeight="1" x14ac:dyDescent="0.2"/>
    <row r="236" spans="5:7" ht="15.75" customHeight="1" x14ac:dyDescent="0.2"/>
    <row r="237" spans="5:7" ht="15.75" customHeight="1" x14ac:dyDescent="0.2"/>
    <row r="238" spans="5:7" ht="15.75" customHeight="1" x14ac:dyDescent="0.2"/>
    <row r="239" spans="5:7" ht="15.75" customHeight="1" x14ac:dyDescent="0.2"/>
    <row r="240" spans="5: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3">
    <mergeCell ref="A6:C6"/>
    <mergeCell ref="A1:C1"/>
    <mergeCell ref="A2:C2"/>
    <mergeCell ref="A3:C3"/>
    <mergeCell ref="A4:C4"/>
    <mergeCell ref="A5:C5"/>
    <mergeCell ref="C13:D13"/>
    <mergeCell ref="A7:C7"/>
    <mergeCell ref="A8:C8"/>
    <mergeCell ref="A9:C9"/>
    <mergeCell ref="B10:E10"/>
    <mergeCell ref="B11:E11"/>
    <mergeCell ref="B12:E1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workbookViewId="0">
      <selection activeCell="C14" sqref="C14"/>
    </sheetView>
  </sheetViews>
  <sheetFormatPr defaultRowHeight="14.25" x14ac:dyDescent="0.2"/>
  <cols>
    <col min="1" max="1" width="31.375" style="30" bestFit="1" customWidth="1"/>
    <col min="2" max="2" width="14.375" style="30" bestFit="1" customWidth="1"/>
    <col min="3" max="4" width="11.375" style="30" bestFit="1" customWidth="1"/>
    <col min="5" max="5" width="14.375" style="30" bestFit="1" customWidth="1"/>
    <col min="6" max="6" width="9" style="30"/>
    <col min="7" max="7" width="9.125" style="30" bestFit="1" customWidth="1"/>
    <col min="8" max="16384" width="9" style="30"/>
  </cols>
  <sheetData>
    <row r="1" spans="1:7" ht="15.75" x14ac:dyDescent="0.2">
      <c r="A1" s="82" t="s">
        <v>249</v>
      </c>
      <c r="B1" s="82"/>
      <c r="C1" s="82"/>
      <c r="D1" s="29"/>
      <c r="E1" s="29"/>
    </row>
    <row r="2" spans="1:7" x14ac:dyDescent="0.2">
      <c r="A2" s="76" t="s">
        <v>250</v>
      </c>
      <c r="B2" s="76"/>
      <c r="C2" s="76"/>
      <c r="D2" s="29"/>
      <c r="E2" s="29"/>
    </row>
    <row r="3" spans="1:7" x14ac:dyDescent="0.2">
      <c r="A3" s="76" t="s">
        <v>251</v>
      </c>
      <c r="B3" s="76"/>
      <c r="C3" s="76"/>
      <c r="D3" s="29"/>
      <c r="E3" s="29"/>
    </row>
    <row r="4" spans="1:7" x14ac:dyDescent="0.2">
      <c r="A4" s="83" t="s">
        <v>37</v>
      </c>
      <c r="B4" s="83"/>
      <c r="C4" s="83"/>
      <c r="D4" s="29"/>
      <c r="E4" s="29"/>
    </row>
    <row r="5" spans="1:7" ht="15.75" x14ac:dyDescent="0.2">
      <c r="A5" s="75" t="s">
        <v>38</v>
      </c>
      <c r="B5" s="75"/>
      <c r="C5" s="75"/>
      <c r="D5" s="29"/>
      <c r="E5" s="29"/>
    </row>
    <row r="6" spans="1:7" x14ac:dyDescent="0.2">
      <c r="A6" s="76" t="s">
        <v>39</v>
      </c>
      <c r="B6" s="76"/>
      <c r="C6" s="76"/>
      <c r="D6" s="29"/>
      <c r="E6" s="29"/>
    </row>
    <row r="7" spans="1:7" x14ac:dyDescent="0.2">
      <c r="A7" s="76" t="s">
        <v>40</v>
      </c>
      <c r="B7" s="76"/>
      <c r="C7" s="76"/>
      <c r="D7" s="29"/>
      <c r="E7" s="29"/>
    </row>
    <row r="8" spans="1:7" x14ac:dyDescent="0.2">
      <c r="A8" s="31" t="s">
        <v>41</v>
      </c>
      <c r="B8" s="77" t="s">
        <v>38</v>
      </c>
      <c r="C8" s="77"/>
      <c r="D8" s="77"/>
      <c r="E8" s="77"/>
    </row>
    <row r="9" spans="1:7" x14ac:dyDescent="0.2">
      <c r="A9" s="32" t="s">
        <v>41</v>
      </c>
      <c r="B9" s="78" t="s">
        <v>249</v>
      </c>
      <c r="C9" s="79"/>
      <c r="D9" s="79"/>
      <c r="E9" s="79"/>
    </row>
    <row r="10" spans="1:7" x14ac:dyDescent="0.2">
      <c r="A10" s="33" t="s">
        <v>42</v>
      </c>
      <c r="B10" s="80" t="s">
        <v>40</v>
      </c>
      <c r="C10" s="81"/>
      <c r="D10" s="81"/>
      <c r="E10" s="81"/>
    </row>
    <row r="11" spans="1:7" x14ac:dyDescent="0.2">
      <c r="A11" s="33" t="s">
        <v>41</v>
      </c>
      <c r="B11" s="34" t="s">
        <v>43</v>
      </c>
      <c r="C11" s="73" t="s">
        <v>44</v>
      </c>
      <c r="D11" s="74"/>
      <c r="E11" s="34" t="s">
        <v>45</v>
      </c>
    </row>
    <row r="12" spans="1:7" x14ac:dyDescent="0.2">
      <c r="A12" s="35" t="s">
        <v>41</v>
      </c>
      <c r="B12" s="36" t="s">
        <v>46</v>
      </c>
      <c r="C12" s="37" t="s">
        <v>47</v>
      </c>
      <c r="D12" s="37" t="s">
        <v>48</v>
      </c>
      <c r="E12" s="36" t="s">
        <v>46</v>
      </c>
      <c r="G12" s="30" t="s">
        <v>252</v>
      </c>
    </row>
    <row r="13" spans="1:7" x14ac:dyDescent="0.2">
      <c r="A13" s="38" t="s">
        <v>49</v>
      </c>
      <c r="B13" s="39">
        <v>13324545.41</v>
      </c>
      <c r="C13" s="40">
        <v>90788</v>
      </c>
      <c r="D13" s="56"/>
      <c r="E13" s="39">
        <v>13415333.41</v>
      </c>
    </row>
    <row r="14" spans="1:7" x14ac:dyDescent="0.2">
      <c r="A14" s="41" t="s">
        <v>14</v>
      </c>
      <c r="B14" s="42">
        <v>12968256.76</v>
      </c>
      <c r="C14" s="45">
        <v>85570</v>
      </c>
      <c r="D14" s="43"/>
      <c r="E14" s="42">
        <v>13053826.76</v>
      </c>
      <c r="F14" s="63">
        <f>C14-D14</f>
        <v>85570</v>
      </c>
    </row>
    <row r="15" spans="1:7" x14ac:dyDescent="0.2">
      <c r="A15" s="44" t="s">
        <v>253</v>
      </c>
      <c r="B15" s="42">
        <v>125138</v>
      </c>
      <c r="C15" s="43"/>
      <c r="D15" s="43"/>
      <c r="E15" s="42">
        <v>125138</v>
      </c>
      <c r="F15" s="63">
        <f t="shared" ref="F15:F17" si="0">C15-D15</f>
        <v>0</v>
      </c>
    </row>
    <row r="16" spans="1:7" x14ac:dyDescent="0.2">
      <c r="A16" s="44" t="s">
        <v>254</v>
      </c>
      <c r="B16" s="42">
        <v>46665</v>
      </c>
      <c r="C16" s="43"/>
      <c r="D16" s="43"/>
      <c r="E16" s="42">
        <v>46665</v>
      </c>
      <c r="F16" s="63">
        <f t="shared" si="0"/>
        <v>0</v>
      </c>
    </row>
    <row r="17" spans="1:7" x14ac:dyDescent="0.2">
      <c r="A17" s="44" t="s">
        <v>255</v>
      </c>
      <c r="B17" s="42">
        <v>184485.65</v>
      </c>
      <c r="C17" s="45">
        <v>5218</v>
      </c>
      <c r="D17" s="43"/>
      <c r="E17" s="42">
        <v>189703.65</v>
      </c>
      <c r="F17" s="63">
        <f t="shared" si="0"/>
        <v>5218</v>
      </c>
    </row>
    <row r="18" spans="1:7" ht="15" x14ac:dyDescent="0.25">
      <c r="A18" s="38" t="s">
        <v>60</v>
      </c>
      <c r="B18" s="46">
        <v>8153529</v>
      </c>
      <c r="C18" s="49"/>
      <c r="D18" s="49"/>
      <c r="E18" s="46">
        <v>8153529</v>
      </c>
      <c r="F18" s="64">
        <f>SUM(F14:F17)</f>
        <v>90788</v>
      </c>
    </row>
    <row r="19" spans="1:7" x14ac:dyDescent="0.2">
      <c r="A19" s="44" t="s">
        <v>256</v>
      </c>
      <c r="B19" s="42">
        <v>7903529</v>
      </c>
      <c r="C19" s="43"/>
      <c r="D19" s="43"/>
      <c r="E19" s="42">
        <v>7903529</v>
      </c>
      <c r="G19" s="48">
        <f>C19-D19</f>
        <v>0</v>
      </c>
    </row>
    <row r="20" spans="1:7" x14ac:dyDescent="0.2">
      <c r="A20" s="44" t="s">
        <v>257</v>
      </c>
      <c r="B20" s="42">
        <v>250000</v>
      </c>
      <c r="C20" s="43"/>
      <c r="D20" s="43"/>
      <c r="E20" s="42">
        <v>250000</v>
      </c>
      <c r="G20" s="48">
        <f>C20-D20</f>
        <v>0</v>
      </c>
    </row>
    <row r="21" spans="1:7" x14ac:dyDescent="0.2">
      <c r="A21" s="38" t="s">
        <v>61</v>
      </c>
      <c r="B21" s="46">
        <v>1038763902.09</v>
      </c>
      <c r="C21" s="47">
        <v>113664762.58</v>
      </c>
      <c r="D21" s="49"/>
      <c r="E21" s="46">
        <v>1152428664.6700001</v>
      </c>
    </row>
    <row r="22" spans="1:7" x14ac:dyDescent="0.2">
      <c r="A22" s="44" t="s">
        <v>56</v>
      </c>
      <c r="B22" s="42">
        <v>246829</v>
      </c>
      <c r="C22" s="43"/>
      <c r="D22" s="43"/>
      <c r="E22" s="42">
        <v>246829</v>
      </c>
      <c r="G22" s="48">
        <f t="shared" ref="G22:G28" si="1">C22-D22</f>
        <v>0</v>
      </c>
    </row>
    <row r="23" spans="1:7" x14ac:dyDescent="0.2">
      <c r="A23" s="44" t="s">
        <v>61</v>
      </c>
      <c r="B23" s="42">
        <v>1006093488.59</v>
      </c>
      <c r="C23" s="45">
        <v>112086231.58</v>
      </c>
      <c r="D23" s="43"/>
      <c r="E23" s="42">
        <v>1118179720.1700001</v>
      </c>
      <c r="G23" s="48">
        <f t="shared" si="1"/>
        <v>112086231.58</v>
      </c>
    </row>
    <row r="24" spans="1:7" x14ac:dyDescent="0.2">
      <c r="A24" s="44" t="s">
        <v>258</v>
      </c>
      <c r="B24" s="42">
        <v>7615258</v>
      </c>
      <c r="C24" s="45">
        <v>436891</v>
      </c>
      <c r="D24" s="43"/>
      <c r="E24" s="42">
        <v>8052149</v>
      </c>
      <c r="G24" s="48">
        <f t="shared" si="1"/>
        <v>436891</v>
      </c>
    </row>
    <row r="25" spans="1:7" x14ac:dyDescent="0.2">
      <c r="A25" s="41" t="s">
        <v>259</v>
      </c>
      <c r="B25" s="42">
        <v>1724027</v>
      </c>
      <c r="C25" s="43"/>
      <c r="D25" s="43"/>
      <c r="E25" s="42">
        <v>1724027</v>
      </c>
      <c r="G25" s="48">
        <f t="shared" si="1"/>
        <v>0</v>
      </c>
    </row>
    <row r="26" spans="1:7" x14ac:dyDescent="0.2">
      <c r="A26" s="44" t="s">
        <v>260</v>
      </c>
      <c r="B26" s="42">
        <v>1888013</v>
      </c>
      <c r="C26" s="43"/>
      <c r="D26" s="43"/>
      <c r="E26" s="42">
        <v>1888013</v>
      </c>
      <c r="G26" s="48">
        <f t="shared" si="1"/>
        <v>0</v>
      </c>
    </row>
    <row r="27" spans="1:7" x14ac:dyDescent="0.2">
      <c r="A27" s="41" t="s">
        <v>261</v>
      </c>
      <c r="B27" s="42">
        <v>365600</v>
      </c>
      <c r="C27" s="45">
        <v>750000</v>
      </c>
      <c r="D27" s="43"/>
      <c r="E27" s="42">
        <v>1115600</v>
      </c>
      <c r="G27" s="48">
        <f t="shared" si="1"/>
        <v>750000</v>
      </c>
    </row>
    <row r="28" spans="1:7" x14ac:dyDescent="0.2">
      <c r="A28" s="44" t="s">
        <v>262</v>
      </c>
      <c r="B28" s="42">
        <v>20830686.5</v>
      </c>
      <c r="C28" s="45">
        <v>391640</v>
      </c>
      <c r="D28" s="43"/>
      <c r="E28" s="42">
        <v>21222326.5</v>
      </c>
      <c r="G28" s="48">
        <f t="shared" si="1"/>
        <v>391640</v>
      </c>
    </row>
    <row r="29" spans="1:7" x14ac:dyDescent="0.2">
      <c r="A29" s="38" t="s">
        <v>70</v>
      </c>
      <c r="B29" s="46">
        <v>92601907.569999993</v>
      </c>
      <c r="C29" s="47">
        <v>75408128.920000002</v>
      </c>
      <c r="D29" s="47">
        <v>115565378.58</v>
      </c>
      <c r="E29" s="46">
        <v>52444657.909999996</v>
      </c>
    </row>
    <row r="30" spans="1:7" x14ac:dyDescent="0.2">
      <c r="A30" s="44" t="s">
        <v>263</v>
      </c>
      <c r="B30" s="42">
        <v>900</v>
      </c>
      <c r="C30" s="43"/>
      <c r="D30" s="45">
        <v>900</v>
      </c>
      <c r="E30" s="50"/>
      <c r="G30" s="48"/>
    </row>
    <row r="31" spans="1:7" x14ac:dyDescent="0.2">
      <c r="A31" s="44" t="s">
        <v>264</v>
      </c>
      <c r="B31" s="42">
        <v>105240</v>
      </c>
      <c r="C31" s="45">
        <v>11569079</v>
      </c>
      <c r="D31" s="45">
        <v>11674319</v>
      </c>
      <c r="E31" s="50"/>
      <c r="G31" s="48"/>
    </row>
    <row r="32" spans="1:7" x14ac:dyDescent="0.2">
      <c r="A32" s="44" t="s">
        <v>265</v>
      </c>
      <c r="B32" s="42">
        <v>87043963</v>
      </c>
      <c r="C32" s="45">
        <v>61437549.859999999</v>
      </c>
      <c r="D32" s="45">
        <v>101690012</v>
      </c>
      <c r="E32" s="42">
        <v>46791500.859999999</v>
      </c>
      <c r="G32" s="48"/>
    </row>
    <row r="33" spans="1:7" x14ac:dyDescent="0.2">
      <c r="A33" s="44" t="s">
        <v>266</v>
      </c>
      <c r="B33" s="42">
        <v>133826.51999999999</v>
      </c>
      <c r="C33" s="45">
        <v>0.06</v>
      </c>
      <c r="D33" s="45">
        <v>133826.57999999999</v>
      </c>
      <c r="E33" s="50"/>
      <c r="G33" s="48"/>
    </row>
    <row r="34" spans="1:7" x14ac:dyDescent="0.2">
      <c r="A34" s="44" t="s">
        <v>267</v>
      </c>
      <c r="B34" s="42">
        <v>5317978.05</v>
      </c>
      <c r="C34" s="45">
        <v>2401500</v>
      </c>
      <c r="D34" s="45">
        <v>2066321</v>
      </c>
      <c r="E34" s="42">
        <v>5653157.0499999998</v>
      </c>
      <c r="G34" s="48"/>
    </row>
    <row r="35" spans="1:7" x14ac:dyDescent="0.2">
      <c r="A35" s="38" t="s">
        <v>85</v>
      </c>
      <c r="B35" s="46">
        <v>32560153.780000001</v>
      </c>
      <c r="C35" s="47">
        <v>3019795</v>
      </c>
      <c r="D35" s="47">
        <v>63740</v>
      </c>
      <c r="E35" s="46">
        <v>35516208.780000001</v>
      </c>
    </row>
    <row r="36" spans="1:7" x14ac:dyDescent="0.2">
      <c r="A36" s="44" t="s">
        <v>87</v>
      </c>
      <c r="B36" s="42">
        <v>1208936</v>
      </c>
      <c r="C36" s="45">
        <v>322780</v>
      </c>
      <c r="D36" s="45">
        <v>63740</v>
      </c>
      <c r="E36" s="42">
        <v>1467976</v>
      </c>
      <c r="G36" s="48">
        <f t="shared" ref="G36:G53" si="2">C36-D36</f>
        <v>259040</v>
      </c>
    </row>
    <row r="37" spans="1:7" x14ac:dyDescent="0.2">
      <c r="A37" s="44" t="s">
        <v>268</v>
      </c>
      <c r="B37" s="42">
        <v>17881474</v>
      </c>
      <c r="C37" s="43"/>
      <c r="D37" s="43"/>
      <c r="E37" s="42">
        <v>17881474</v>
      </c>
      <c r="G37" s="48">
        <f t="shared" si="2"/>
        <v>0</v>
      </c>
    </row>
    <row r="38" spans="1:7" x14ac:dyDescent="0.2">
      <c r="A38" s="44" t="s">
        <v>88</v>
      </c>
      <c r="B38" s="42">
        <v>1349122</v>
      </c>
      <c r="C38" s="43"/>
      <c r="D38" s="43"/>
      <c r="E38" s="42">
        <v>1349122</v>
      </c>
      <c r="G38" s="48">
        <f t="shared" si="2"/>
        <v>0</v>
      </c>
    </row>
    <row r="39" spans="1:7" x14ac:dyDescent="0.2">
      <c r="A39" s="44" t="s">
        <v>269</v>
      </c>
      <c r="B39" s="42">
        <v>394751</v>
      </c>
      <c r="C39" s="45">
        <v>2107900</v>
      </c>
      <c r="D39" s="43"/>
      <c r="E39" s="42">
        <v>2502651</v>
      </c>
      <c r="G39" s="48">
        <f t="shared" si="2"/>
        <v>2107900</v>
      </c>
    </row>
    <row r="40" spans="1:7" x14ac:dyDescent="0.2">
      <c r="A40" s="44" t="s">
        <v>270</v>
      </c>
      <c r="B40" s="42">
        <v>431165</v>
      </c>
      <c r="C40" s="45">
        <v>50000</v>
      </c>
      <c r="D40" s="43"/>
      <c r="E40" s="42">
        <v>481165</v>
      </c>
      <c r="G40" s="48">
        <f t="shared" si="2"/>
        <v>50000</v>
      </c>
    </row>
    <row r="41" spans="1:7" x14ac:dyDescent="0.2">
      <c r="A41" s="44" t="s">
        <v>271</v>
      </c>
      <c r="B41" s="42">
        <v>1100000</v>
      </c>
      <c r="C41" s="43"/>
      <c r="D41" s="43"/>
      <c r="E41" s="42">
        <v>1100000</v>
      </c>
      <c r="G41" s="48">
        <f t="shared" si="2"/>
        <v>0</v>
      </c>
    </row>
    <row r="42" spans="1:7" x14ac:dyDescent="0.2">
      <c r="A42" s="44" t="s">
        <v>97</v>
      </c>
      <c r="B42" s="42">
        <v>1106845</v>
      </c>
      <c r="C42" s="45">
        <v>241775</v>
      </c>
      <c r="D42" s="43"/>
      <c r="E42" s="42">
        <v>1348620</v>
      </c>
      <c r="G42" s="48">
        <f t="shared" si="2"/>
        <v>241775</v>
      </c>
    </row>
    <row r="43" spans="1:7" x14ac:dyDescent="0.2">
      <c r="A43" s="44" t="s">
        <v>272</v>
      </c>
      <c r="B43" s="42">
        <v>172844</v>
      </c>
      <c r="C43" s="43"/>
      <c r="D43" s="43"/>
      <c r="E43" s="42">
        <v>172844</v>
      </c>
      <c r="G43" s="48">
        <f t="shared" si="2"/>
        <v>0</v>
      </c>
    </row>
    <row r="44" spans="1:7" x14ac:dyDescent="0.2">
      <c r="A44" s="44" t="s">
        <v>273</v>
      </c>
      <c r="B44" s="42">
        <v>104999</v>
      </c>
      <c r="C44" s="43"/>
      <c r="D44" s="43"/>
      <c r="E44" s="42">
        <v>104999</v>
      </c>
      <c r="G44" s="48">
        <f t="shared" si="2"/>
        <v>0</v>
      </c>
    </row>
    <row r="45" spans="1:7" x14ac:dyDescent="0.2">
      <c r="A45" s="44" t="s">
        <v>274</v>
      </c>
      <c r="B45" s="42">
        <v>934676.78</v>
      </c>
      <c r="C45" s="45">
        <v>272840</v>
      </c>
      <c r="D45" s="43"/>
      <c r="E45" s="42">
        <v>1207516.78</v>
      </c>
      <c r="G45" s="48">
        <f t="shared" si="2"/>
        <v>272840</v>
      </c>
    </row>
    <row r="46" spans="1:7" x14ac:dyDescent="0.2">
      <c r="A46" s="44" t="s">
        <v>275</v>
      </c>
      <c r="B46" s="42">
        <v>13400</v>
      </c>
      <c r="C46" s="43"/>
      <c r="D46" s="43"/>
      <c r="E46" s="42">
        <v>13400</v>
      </c>
      <c r="G46" s="48">
        <f t="shared" si="2"/>
        <v>0</v>
      </c>
    </row>
    <row r="47" spans="1:7" x14ac:dyDescent="0.2">
      <c r="A47" s="44" t="s">
        <v>276</v>
      </c>
      <c r="B47" s="42">
        <v>3080852</v>
      </c>
      <c r="C47" s="43"/>
      <c r="D47" s="43"/>
      <c r="E47" s="42">
        <v>3080852</v>
      </c>
      <c r="G47" s="48">
        <f t="shared" si="2"/>
        <v>0</v>
      </c>
    </row>
    <row r="48" spans="1:7" x14ac:dyDescent="0.2">
      <c r="A48" s="44" t="s">
        <v>277</v>
      </c>
      <c r="B48" s="42">
        <v>573741</v>
      </c>
      <c r="C48" s="43"/>
      <c r="D48" s="43"/>
      <c r="E48" s="42">
        <v>573741</v>
      </c>
      <c r="G48" s="48">
        <f t="shared" si="2"/>
        <v>0</v>
      </c>
    </row>
    <row r="49" spans="1:7" x14ac:dyDescent="0.2">
      <c r="A49" s="41" t="s">
        <v>278</v>
      </c>
      <c r="B49" s="42">
        <v>170954</v>
      </c>
      <c r="C49" s="43"/>
      <c r="D49" s="43"/>
      <c r="E49" s="42">
        <v>170954</v>
      </c>
      <c r="G49" s="48">
        <f t="shared" si="2"/>
        <v>0</v>
      </c>
    </row>
    <row r="50" spans="1:7" x14ac:dyDescent="0.2">
      <c r="A50" s="41" t="s">
        <v>106</v>
      </c>
      <c r="B50" s="42">
        <v>3629832</v>
      </c>
      <c r="C50" s="45">
        <v>24500</v>
      </c>
      <c r="D50" s="43"/>
      <c r="E50" s="42">
        <v>3654332</v>
      </c>
      <c r="G50" s="48">
        <f t="shared" si="2"/>
        <v>24500</v>
      </c>
    </row>
    <row r="51" spans="1:7" x14ac:dyDescent="0.2">
      <c r="A51" s="44" t="s">
        <v>279</v>
      </c>
      <c r="B51" s="42">
        <v>45750</v>
      </c>
      <c r="C51" s="43"/>
      <c r="D51" s="43"/>
      <c r="E51" s="42">
        <v>45750</v>
      </c>
      <c r="G51" s="48">
        <f t="shared" si="2"/>
        <v>0</v>
      </c>
    </row>
    <row r="52" spans="1:7" x14ac:dyDescent="0.2">
      <c r="A52" s="44" t="s">
        <v>280</v>
      </c>
      <c r="B52" s="42">
        <v>2500</v>
      </c>
      <c r="C52" s="43"/>
      <c r="D52" s="43"/>
      <c r="E52" s="42">
        <v>2500</v>
      </c>
      <c r="G52" s="48">
        <f t="shared" si="2"/>
        <v>0</v>
      </c>
    </row>
    <row r="53" spans="1:7" x14ac:dyDescent="0.2">
      <c r="A53" s="44" t="s">
        <v>281</v>
      </c>
      <c r="B53" s="42">
        <v>358312</v>
      </c>
      <c r="C53" s="43"/>
      <c r="D53" s="43"/>
      <c r="E53" s="42">
        <v>358312</v>
      </c>
      <c r="G53" s="48">
        <f t="shared" si="2"/>
        <v>0</v>
      </c>
    </row>
    <row r="54" spans="1:7" x14ac:dyDescent="0.2">
      <c r="A54" s="38" t="s">
        <v>107</v>
      </c>
      <c r="B54" s="46">
        <v>18718570.280000001</v>
      </c>
      <c r="C54" s="47">
        <v>155492.92000000001</v>
      </c>
      <c r="D54" s="49"/>
      <c r="E54" s="46">
        <v>18874063.199999999</v>
      </c>
    </row>
    <row r="55" spans="1:7" x14ac:dyDescent="0.2">
      <c r="A55" s="44" t="s">
        <v>282</v>
      </c>
      <c r="B55" s="42">
        <v>7635208.2800000003</v>
      </c>
      <c r="C55" s="45">
        <v>155492.92000000001</v>
      </c>
      <c r="D55" s="43"/>
      <c r="E55" s="42">
        <v>7790701.2000000002</v>
      </c>
      <c r="G55" s="48">
        <f t="shared" ref="G55:G59" si="3">C55-D55</f>
        <v>155492.92000000001</v>
      </c>
    </row>
    <row r="56" spans="1:7" x14ac:dyDescent="0.2">
      <c r="A56" s="44" t="s">
        <v>283</v>
      </c>
      <c r="B56" s="42">
        <v>373880</v>
      </c>
      <c r="C56" s="43"/>
      <c r="D56" s="43"/>
      <c r="E56" s="42">
        <v>373880</v>
      </c>
      <c r="G56" s="48">
        <f t="shared" si="3"/>
        <v>0</v>
      </c>
    </row>
    <row r="57" spans="1:7" x14ac:dyDescent="0.2">
      <c r="A57" s="44" t="s">
        <v>231</v>
      </c>
      <c r="B57" s="42">
        <v>4938140</v>
      </c>
      <c r="C57" s="43"/>
      <c r="D57" s="43"/>
      <c r="E57" s="42">
        <v>4938140</v>
      </c>
      <c r="G57" s="48">
        <f t="shared" si="3"/>
        <v>0</v>
      </c>
    </row>
    <row r="58" spans="1:7" x14ac:dyDescent="0.2">
      <c r="A58" s="44" t="s">
        <v>284</v>
      </c>
      <c r="B58" s="42">
        <v>1674604</v>
      </c>
      <c r="C58" s="43"/>
      <c r="D58" s="43"/>
      <c r="E58" s="42">
        <v>1674604</v>
      </c>
      <c r="G58" s="48">
        <f t="shared" si="3"/>
        <v>0</v>
      </c>
    </row>
    <row r="59" spans="1:7" x14ac:dyDescent="0.2">
      <c r="A59" s="44" t="s">
        <v>112</v>
      </c>
      <c r="B59" s="42">
        <v>4096738</v>
      </c>
      <c r="C59" s="43"/>
      <c r="D59" s="43"/>
      <c r="E59" s="42">
        <v>4096738</v>
      </c>
      <c r="G59" s="48">
        <f t="shared" si="3"/>
        <v>0</v>
      </c>
    </row>
    <row r="60" spans="1:7" x14ac:dyDescent="0.2">
      <c r="A60" s="38" t="s">
        <v>285</v>
      </c>
      <c r="B60" s="46">
        <v>85015532.909999996</v>
      </c>
      <c r="C60" s="47">
        <v>6394997.5999999996</v>
      </c>
      <c r="D60" s="49"/>
      <c r="E60" s="46">
        <v>91410530.510000005</v>
      </c>
    </row>
    <row r="61" spans="1:7" x14ac:dyDescent="0.2">
      <c r="A61" s="57" t="s">
        <v>286</v>
      </c>
      <c r="B61" s="58">
        <v>40024321.909999996</v>
      </c>
      <c r="C61" s="45">
        <v>250965</v>
      </c>
      <c r="D61" s="43"/>
      <c r="E61" s="58">
        <v>40275286.909999996</v>
      </c>
      <c r="G61" s="48">
        <f t="shared" ref="G61:G69" si="4">C61-D61</f>
        <v>250965</v>
      </c>
    </row>
    <row r="62" spans="1:7" x14ac:dyDescent="0.2">
      <c r="A62" s="44" t="s">
        <v>121</v>
      </c>
      <c r="B62" s="42">
        <v>874373</v>
      </c>
      <c r="C62" s="43"/>
      <c r="D62" s="43"/>
      <c r="E62" s="42">
        <v>874373</v>
      </c>
      <c r="G62" s="48">
        <f t="shared" si="4"/>
        <v>0</v>
      </c>
    </row>
    <row r="63" spans="1:7" x14ac:dyDescent="0.2">
      <c r="A63" s="44" t="s">
        <v>287</v>
      </c>
      <c r="B63" s="42">
        <v>81860</v>
      </c>
      <c r="C63" s="43"/>
      <c r="D63" s="43"/>
      <c r="E63" s="42">
        <v>81860</v>
      </c>
      <c r="G63" s="48">
        <f t="shared" si="4"/>
        <v>0</v>
      </c>
    </row>
    <row r="64" spans="1:7" x14ac:dyDescent="0.2">
      <c r="A64" s="44" t="s">
        <v>288</v>
      </c>
      <c r="B64" s="42">
        <v>98470</v>
      </c>
      <c r="C64" s="43"/>
      <c r="D64" s="43"/>
      <c r="E64" s="42">
        <v>98470</v>
      </c>
      <c r="G64" s="48">
        <f t="shared" si="4"/>
        <v>0</v>
      </c>
    </row>
    <row r="65" spans="1:7" x14ac:dyDescent="0.2">
      <c r="A65" s="44" t="s">
        <v>289</v>
      </c>
      <c r="B65" s="42">
        <v>41023669</v>
      </c>
      <c r="C65" s="45">
        <v>4969763.5999999996</v>
      </c>
      <c r="D65" s="43"/>
      <c r="E65" s="42">
        <v>45993432.600000001</v>
      </c>
      <c r="G65" s="48">
        <f t="shared" si="4"/>
        <v>4969763.5999999996</v>
      </c>
    </row>
    <row r="66" spans="1:7" x14ac:dyDescent="0.2">
      <c r="A66" s="44" t="s">
        <v>290</v>
      </c>
      <c r="B66" s="42">
        <v>2371184</v>
      </c>
      <c r="C66" s="43"/>
      <c r="D66" s="43"/>
      <c r="E66" s="42">
        <v>2371184</v>
      </c>
      <c r="G66" s="48">
        <f t="shared" si="4"/>
        <v>0</v>
      </c>
    </row>
    <row r="67" spans="1:7" x14ac:dyDescent="0.2">
      <c r="A67" s="44" t="s">
        <v>291</v>
      </c>
      <c r="B67" s="42">
        <v>530835</v>
      </c>
      <c r="C67" s="43"/>
      <c r="D67" s="43"/>
      <c r="E67" s="42">
        <v>530835</v>
      </c>
      <c r="G67" s="48">
        <f t="shared" si="4"/>
        <v>0</v>
      </c>
    </row>
    <row r="68" spans="1:7" x14ac:dyDescent="0.2">
      <c r="A68" s="44" t="s">
        <v>292</v>
      </c>
      <c r="B68" s="42">
        <v>10820</v>
      </c>
      <c r="C68" s="43"/>
      <c r="D68" s="43"/>
      <c r="E68" s="42">
        <v>10820</v>
      </c>
      <c r="G68" s="48">
        <f t="shared" si="4"/>
        <v>0</v>
      </c>
    </row>
    <row r="69" spans="1:7" x14ac:dyDescent="0.2">
      <c r="A69" s="44" t="s">
        <v>293</v>
      </c>
      <c r="B69" s="50"/>
      <c r="C69" s="45">
        <v>1174269</v>
      </c>
      <c r="D69" s="43"/>
      <c r="E69" s="42">
        <v>1174269</v>
      </c>
      <c r="G69" s="48">
        <f t="shared" si="4"/>
        <v>1174269</v>
      </c>
    </row>
    <row r="70" spans="1:7" x14ac:dyDescent="0.2">
      <c r="A70" s="38" t="s">
        <v>294</v>
      </c>
      <c r="B70" s="46">
        <v>10079782.130000001</v>
      </c>
      <c r="C70" s="49"/>
      <c r="D70" s="49"/>
      <c r="E70" s="46">
        <v>10079782.130000001</v>
      </c>
    </row>
    <row r="71" spans="1:7" x14ac:dyDescent="0.2">
      <c r="A71" s="41" t="s">
        <v>295</v>
      </c>
      <c r="B71" s="42">
        <v>18750</v>
      </c>
      <c r="C71" s="43"/>
      <c r="D71" s="43"/>
      <c r="E71" s="42">
        <v>18750</v>
      </c>
      <c r="G71" s="48">
        <f t="shared" ref="G71:G75" si="5">C71-D71</f>
        <v>0</v>
      </c>
    </row>
    <row r="72" spans="1:7" x14ac:dyDescent="0.2">
      <c r="A72" s="44" t="s">
        <v>296</v>
      </c>
      <c r="B72" s="42">
        <v>1864.4</v>
      </c>
      <c r="C72" s="43"/>
      <c r="D72" s="43"/>
      <c r="E72" s="42">
        <v>1864.4</v>
      </c>
      <c r="G72" s="48">
        <f t="shared" si="5"/>
        <v>0</v>
      </c>
    </row>
    <row r="73" spans="1:7" x14ac:dyDescent="0.2">
      <c r="A73" s="44" t="s">
        <v>297</v>
      </c>
      <c r="B73" s="42">
        <v>9600073.7300000004</v>
      </c>
      <c r="C73" s="43"/>
      <c r="D73" s="43"/>
      <c r="E73" s="42">
        <v>9600073.7300000004</v>
      </c>
      <c r="G73" s="48">
        <f t="shared" si="5"/>
        <v>0</v>
      </c>
    </row>
    <row r="74" spans="1:7" x14ac:dyDescent="0.2">
      <c r="A74" s="44" t="s">
        <v>298</v>
      </c>
      <c r="B74" s="42">
        <v>9200</v>
      </c>
      <c r="C74" s="43"/>
      <c r="D74" s="43"/>
      <c r="E74" s="42">
        <v>9200</v>
      </c>
      <c r="G74" s="48">
        <f t="shared" si="5"/>
        <v>0</v>
      </c>
    </row>
    <row r="75" spans="1:7" x14ac:dyDescent="0.2">
      <c r="A75" s="44" t="s">
        <v>299</v>
      </c>
      <c r="B75" s="42">
        <v>449894</v>
      </c>
      <c r="C75" s="43"/>
      <c r="D75" s="43"/>
      <c r="E75" s="42">
        <v>449894</v>
      </c>
      <c r="G75" s="48">
        <f t="shared" si="5"/>
        <v>0</v>
      </c>
    </row>
    <row r="76" spans="1:7" x14ac:dyDescent="0.2">
      <c r="A76" s="38" t="s">
        <v>300</v>
      </c>
      <c r="B76" s="46">
        <v>36169259</v>
      </c>
      <c r="C76" s="47">
        <v>1586497</v>
      </c>
      <c r="D76" s="49"/>
      <c r="E76" s="46">
        <v>37755756</v>
      </c>
    </row>
    <row r="77" spans="1:7" x14ac:dyDescent="0.2">
      <c r="A77" s="44" t="s">
        <v>301</v>
      </c>
      <c r="B77" s="42">
        <v>97520</v>
      </c>
      <c r="C77" s="43"/>
      <c r="D77" s="43"/>
      <c r="E77" s="42">
        <v>97520</v>
      </c>
      <c r="G77" s="48">
        <f t="shared" ref="G77:G82" si="6">C77-D77</f>
        <v>0</v>
      </c>
    </row>
    <row r="78" spans="1:7" x14ac:dyDescent="0.2">
      <c r="A78" s="44" t="s">
        <v>302</v>
      </c>
      <c r="B78" s="42">
        <v>664242</v>
      </c>
      <c r="C78" s="43"/>
      <c r="D78" s="43"/>
      <c r="E78" s="42">
        <v>664242</v>
      </c>
      <c r="G78" s="48">
        <f t="shared" si="6"/>
        <v>0</v>
      </c>
    </row>
    <row r="79" spans="1:7" x14ac:dyDescent="0.2">
      <c r="A79" s="44" t="s">
        <v>303</v>
      </c>
      <c r="B79" s="42">
        <v>1147489</v>
      </c>
      <c r="C79" s="43"/>
      <c r="D79" s="43"/>
      <c r="E79" s="42">
        <v>1147489</v>
      </c>
      <c r="G79" s="48">
        <f t="shared" si="6"/>
        <v>0</v>
      </c>
    </row>
    <row r="80" spans="1:7" x14ac:dyDescent="0.2">
      <c r="A80" s="44" t="s">
        <v>300</v>
      </c>
      <c r="B80" s="42">
        <v>34208898</v>
      </c>
      <c r="C80" s="45">
        <v>1586497</v>
      </c>
      <c r="D80" s="43"/>
      <c r="E80" s="42">
        <v>35795395</v>
      </c>
      <c r="G80" s="48">
        <f t="shared" si="6"/>
        <v>1586497</v>
      </c>
    </row>
    <row r="81" spans="1:7" x14ac:dyDescent="0.2">
      <c r="A81" s="44" t="s">
        <v>304</v>
      </c>
      <c r="B81" s="42">
        <v>29963</v>
      </c>
      <c r="C81" s="43"/>
      <c r="D81" s="43"/>
      <c r="E81" s="42">
        <v>29963</v>
      </c>
      <c r="G81" s="48">
        <f t="shared" si="6"/>
        <v>0</v>
      </c>
    </row>
    <row r="82" spans="1:7" x14ac:dyDescent="0.2">
      <c r="A82" s="44" t="s">
        <v>305</v>
      </c>
      <c r="B82" s="42">
        <v>21147</v>
      </c>
      <c r="C82" s="43"/>
      <c r="D82" s="43"/>
      <c r="E82" s="42">
        <v>21147</v>
      </c>
      <c r="G82" s="48">
        <f t="shared" si="6"/>
        <v>0</v>
      </c>
    </row>
    <row r="83" spans="1:7" x14ac:dyDescent="0.2">
      <c r="A83" s="38" t="s">
        <v>168</v>
      </c>
      <c r="B83" s="46">
        <v>21839422</v>
      </c>
      <c r="C83" s="47">
        <v>106563</v>
      </c>
      <c r="D83" s="49"/>
      <c r="E83" s="46">
        <v>21945985</v>
      </c>
    </row>
    <row r="84" spans="1:7" x14ac:dyDescent="0.2">
      <c r="A84" s="41" t="s">
        <v>169</v>
      </c>
      <c r="B84" s="42">
        <v>12895474</v>
      </c>
      <c r="C84" s="43"/>
      <c r="D84" s="43"/>
      <c r="E84" s="42">
        <v>12895474</v>
      </c>
      <c r="G84" s="48">
        <f t="shared" ref="G84:G88" si="7">C84-D84</f>
        <v>0</v>
      </c>
    </row>
    <row r="85" spans="1:7" x14ac:dyDescent="0.2">
      <c r="A85" s="44" t="s">
        <v>306</v>
      </c>
      <c r="B85" s="42">
        <v>1181543</v>
      </c>
      <c r="C85" s="43"/>
      <c r="D85" s="43"/>
      <c r="E85" s="42">
        <v>1181543</v>
      </c>
      <c r="G85" s="48">
        <f t="shared" si="7"/>
        <v>0</v>
      </c>
    </row>
    <row r="86" spans="1:7" x14ac:dyDescent="0.2">
      <c r="A86" s="44" t="s">
        <v>307</v>
      </c>
      <c r="B86" s="42">
        <v>4250900</v>
      </c>
      <c r="C86" s="45">
        <v>106563</v>
      </c>
      <c r="D86" s="43"/>
      <c r="E86" s="42">
        <v>4357463</v>
      </c>
      <c r="G86" s="48">
        <f t="shared" si="7"/>
        <v>106563</v>
      </c>
    </row>
    <row r="87" spans="1:7" x14ac:dyDescent="0.2">
      <c r="A87" s="41" t="s">
        <v>173</v>
      </c>
      <c r="B87" s="42">
        <v>830583</v>
      </c>
      <c r="C87" s="43"/>
      <c r="D87" s="43"/>
      <c r="E87" s="42">
        <v>830583</v>
      </c>
      <c r="G87" s="48">
        <f t="shared" si="7"/>
        <v>0</v>
      </c>
    </row>
    <row r="88" spans="1:7" x14ac:dyDescent="0.2">
      <c r="A88" s="44" t="s">
        <v>308</v>
      </c>
      <c r="B88" s="42">
        <v>2680922</v>
      </c>
      <c r="C88" s="43"/>
      <c r="D88" s="43"/>
      <c r="E88" s="42">
        <v>2680922</v>
      </c>
      <c r="G88" s="48">
        <f t="shared" si="7"/>
        <v>0</v>
      </c>
    </row>
    <row r="89" spans="1:7" x14ac:dyDescent="0.2">
      <c r="A89" s="38" t="s">
        <v>309</v>
      </c>
      <c r="B89" s="46">
        <v>174103</v>
      </c>
      <c r="C89" s="49"/>
      <c r="D89" s="47">
        <v>174103</v>
      </c>
      <c r="E89" s="51"/>
    </row>
    <row r="90" spans="1:7" x14ac:dyDescent="0.2">
      <c r="A90" s="44" t="s">
        <v>310</v>
      </c>
      <c r="B90" s="42">
        <v>171103</v>
      </c>
      <c r="C90" s="43"/>
      <c r="D90" s="45">
        <v>171103</v>
      </c>
      <c r="E90" s="50"/>
      <c r="G90" s="48"/>
    </row>
    <row r="91" spans="1:7" x14ac:dyDescent="0.2">
      <c r="A91" s="44" t="s">
        <v>311</v>
      </c>
      <c r="B91" s="42">
        <v>3000</v>
      </c>
      <c r="C91" s="43"/>
      <c r="D91" s="45">
        <v>3000</v>
      </c>
      <c r="E91" s="50"/>
      <c r="G91" s="48"/>
    </row>
    <row r="92" spans="1:7" x14ac:dyDescent="0.2">
      <c r="A92" s="38" t="s">
        <v>312</v>
      </c>
      <c r="B92" s="46">
        <v>55855193.299999997</v>
      </c>
      <c r="C92" s="47">
        <v>320328</v>
      </c>
      <c r="D92" s="49"/>
      <c r="E92" s="46">
        <v>56175521.299999997</v>
      </c>
    </row>
    <row r="93" spans="1:7" x14ac:dyDescent="0.2">
      <c r="A93" s="59" t="s">
        <v>313</v>
      </c>
      <c r="B93" s="58">
        <v>7491834</v>
      </c>
      <c r="C93" s="43"/>
      <c r="D93" s="43"/>
      <c r="E93" s="58">
        <v>7491834</v>
      </c>
      <c r="G93" s="48">
        <f t="shared" ref="G93:G136" si="8">C93-D93</f>
        <v>0</v>
      </c>
    </row>
    <row r="94" spans="1:7" x14ac:dyDescent="0.2">
      <c r="A94" s="57" t="s">
        <v>314</v>
      </c>
      <c r="B94" s="58">
        <v>694882</v>
      </c>
      <c r="C94" s="43"/>
      <c r="D94" s="43"/>
      <c r="E94" s="58">
        <v>694882</v>
      </c>
      <c r="G94" s="48">
        <f t="shared" si="8"/>
        <v>0</v>
      </c>
    </row>
    <row r="95" spans="1:7" x14ac:dyDescent="0.2">
      <c r="A95" s="44" t="s">
        <v>315</v>
      </c>
      <c r="B95" s="42">
        <v>153572</v>
      </c>
      <c r="C95" s="43"/>
      <c r="D95" s="43"/>
      <c r="E95" s="42">
        <v>153572</v>
      </c>
      <c r="G95" s="48">
        <f t="shared" si="8"/>
        <v>0</v>
      </c>
    </row>
    <row r="96" spans="1:7" x14ac:dyDescent="0.2">
      <c r="A96" s="44" t="s">
        <v>316</v>
      </c>
      <c r="B96" s="42">
        <v>1313859.68</v>
      </c>
      <c r="C96" s="45">
        <v>10200</v>
      </c>
      <c r="D96" s="43"/>
      <c r="E96" s="42">
        <v>1324059.68</v>
      </c>
      <c r="G96" s="48">
        <f t="shared" si="8"/>
        <v>10200</v>
      </c>
    </row>
    <row r="97" spans="1:7" x14ac:dyDescent="0.2">
      <c r="A97" s="44" t="s">
        <v>317</v>
      </c>
      <c r="B97" s="42">
        <v>314508</v>
      </c>
      <c r="C97" s="43"/>
      <c r="D97" s="43"/>
      <c r="E97" s="42">
        <v>314508</v>
      </c>
      <c r="G97" s="48">
        <f t="shared" si="8"/>
        <v>0</v>
      </c>
    </row>
    <row r="98" spans="1:7" x14ac:dyDescent="0.2">
      <c r="A98" s="44" t="s">
        <v>318</v>
      </c>
      <c r="B98" s="42">
        <v>2631893</v>
      </c>
      <c r="C98" s="43"/>
      <c r="D98" s="43"/>
      <c r="E98" s="42">
        <v>2631893</v>
      </c>
      <c r="G98" s="48">
        <f t="shared" si="8"/>
        <v>0</v>
      </c>
    </row>
    <row r="99" spans="1:7" x14ac:dyDescent="0.2">
      <c r="A99" s="44" t="s">
        <v>319</v>
      </c>
      <c r="B99" s="42">
        <v>2313117.1</v>
      </c>
      <c r="C99" s="45">
        <v>23400</v>
      </c>
      <c r="D99" s="43"/>
      <c r="E99" s="42">
        <v>2336517.1</v>
      </c>
      <c r="G99" s="48">
        <f t="shared" si="8"/>
        <v>23400</v>
      </c>
    </row>
    <row r="100" spans="1:7" x14ac:dyDescent="0.2">
      <c r="A100" s="44" t="s">
        <v>320</v>
      </c>
      <c r="B100" s="42">
        <v>42428</v>
      </c>
      <c r="C100" s="43"/>
      <c r="D100" s="43"/>
      <c r="E100" s="42">
        <v>42428</v>
      </c>
      <c r="G100" s="48">
        <f t="shared" si="8"/>
        <v>0</v>
      </c>
    </row>
    <row r="101" spans="1:7" x14ac:dyDescent="0.2">
      <c r="A101" s="44" t="s">
        <v>321</v>
      </c>
      <c r="B101" s="42">
        <v>107876</v>
      </c>
      <c r="C101" s="43"/>
      <c r="D101" s="43"/>
      <c r="E101" s="42">
        <v>107876</v>
      </c>
      <c r="G101" s="48">
        <f t="shared" si="8"/>
        <v>0</v>
      </c>
    </row>
    <row r="102" spans="1:7" x14ac:dyDescent="0.2">
      <c r="A102" s="44" t="s">
        <v>322</v>
      </c>
      <c r="B102" s="42">
        <v>11219708.18</v>
      </c>
      <c r="C102" s="45">
        <v>257728</v>
      </c>
      <c r="D102" s="43"/>
      <c r="E102" s="42">
        <v>11477436.18</v>
      </c>
      <c r="G102" s="48">
        <f t="shared" si="8"/>
        <v>257728</v>
      </c>
    </row>
    <row r="103" spans="1:7" x14ac:dyDescent="0.2">
      <c r="A103" s="44" t="s">
        <v>323</v>
      </c>
      <c r="B103" s="42">
        <v>4500</v>
      </c>
      <c r="C103" s="43"/>
      <c r="D103" s="43"/>
      <c r="E103" s="42">
        <v>4500</v>
      </c>
      <c r="G103" s="48">
        <f t="shared" si="8"/>
        <v>0</v>
      </c>
    </row>
    <row r="104" spans="1:7" x14ac:dyDescent="0.2">
      <c r="A104" s="44" t="s">
        <v>324</v>
      </c>
      <c r="B104" s="42">
        <v>237424</v>
      </c>
      <c r="C104" s="43"/>
      <c r="D104" s="43"/>
      <c r="E104" s="42">
        <v>237424</v>
      </c>
      <c r="G104" s="48">
        <f t="shared" si="8"/>
        <v>0</v>
      </c>
    </row>
    <row r="105" spans="1:7" x14ac:dyDescent="0.2">
      <c r="A105" s="44" t="s">
        <v>325</v>
      </c>
      <c r="B105" s="42">
        <v>4210526</v>
      </c>
      <c r="C105" s="43"/>
      <c r="D105" s="43"/>
      <c r="E105" s="42">
        <v>4210526</v>
      </c>
      <c r="G105" s="48">
        <f t="shared" si="8"/>
        <v>0</v>
      </c>
    </row>
    <row r="106" spans="1:7" x14ac:dyDescent="0.2">
      <c r="A106" s="44" t="s">
        <v>232</v>
      </c>
      <c r="B106" s="42">
        <v>208009</v>
      </c>
      <c r="C106" s="43"/>
      <c r="D106" s="43"/>
      <c r="E106" s="42">
        <v>208009</v>
      </c>
      <c r="G106" s="48">
        <f t="shared" si="8"/>
        <v>0</v>
      </c>
    </row>
    <row r="107" spans="1:7" x14ac:dyDescent="0.2">
      <c r="A107" s="44" t="s">
        <v>326</v>
      </c>
      <c r="B107" s="42">
        <v>1760</v>
      </c>
      <c r="C107" s="43"/>
      <c r="D107" s="43"/>
      <c r="E107" s="42">
        <v>1760</v>
      </c>
      <c r="G107" s="48">
        <f t="shared" si="8"/>
        <v>0</v>
      </c>
    </row>
    <row r="108" spans="1:7" x14ac:dyDescent="0.2">
      <c r="A108" s="44" t="s">
        <v>327</v>
      </c>
      <c r="B108" s="42">
        <v>97400</v>
      </c>
      <c r="C108" s="43"/>
      <c r="D108" s="43"/>
      <c r="E108" s="42">
        <v>97400</v>
      </c>
      <c r="G108" s="48">
        <f t="shared" si="8"/>
        <v>0</v>
      </c>
    </row>
    <row r="109" spans="1:7" x14ac:dyDescent="0.2">
      <c r="A109" s="44" t="s">
        <v>328</v>
      </c>
      <c r="B109" s="42">
        <v>430942</v>
      </c>
      <c r="C109" s="43"/>
      <c r="D109" s="43"/>
      <c r="E109" s="42">
        <v>430942</v>
      </c>
      <c r="G109" s="48">
        <f t="shared" si="8"/>
        <v>0</v>
      </c>
    </row>
    <row r="110" spans="1:7" x14ac:dyDescent="0.2">
      <c r="A110" s="44" t="s">
        <v>329</v>
      </c>
      <c r="B110" s="42">
        <v>2427392</v>
      </c>
      <c r="C110" s="43"/>
      <c r="D110" s="43"/>
      <c r="E110" s="42">
        <v>2427392</v>
      </c>
      <c r="G110" s="48">
        <f t="shared" si="8"/>
        <v>0</v>
      </c>
    </row>
    <row r="111" spans="1:7" x14ac:dyDescent="0.2">
      <c r="A111" s="44" t="s">
        <v>330</v>
      </c>
      <c r="B111" s="42">
        <v>15890</v>
      </c>
      <c r="C111" s="43"/>
      <c r="D111" s="43"/>
      <c r="E111" s="42">
        <v>15890</v>
      </c>
      <c r="G111" s="48">
        <f t="shared" si="8"/>
        <v>0</v>
      </c>
    </row>
    <row r="112" spans="1:7" x14ac:dyDescent="0.2">
      <c r="A112" s="44" t="s">
        <v>331</v>
      </c>
      <c r="B112" s="42">
        <v>690000</v>
      </c>
      <c r="C112" s="43"/>
      <c r="D112" s="43"/>
      <c r="E112" s="42">
        <v>690000</v>
      </c>
      <c r="G112" s="48">
        <f t="shared" si="8"/>
        <v>0</v>
      </c>
    </row>
    <row r="113" spans="1:7" x14ac:dyDescent="0.2">
      <c r="A113" s="44" t="s">
        <v>332</v>
      </c>
      <c r="B113" s="42">
        <v>320384</v>
      </c>
      <c r="C113" s="43"/>
      <c r="D113" s="43"/>
      <c r="E113" s="42">
        <v>320384</v>
      </c>
      <c r="G113" s="48">
        <f t="shared" si="8"/>
        <v>0</v>
      </c>
    </row>
    <row r="114" spans="1:7" x14ac:dyDescent="0.2">
      <c r="A114" s="44" t="s">
        <v>312</v>
      </c>
      <c r="B114" s="42">
        <v>9382109.8300000001</v>
      </c>
      <c r="C114" s="43"/>
      <c r="D114" s="43"/>
      <c r="E114" s="42">
        <v>9382109.8300000001</v>
      </c>
      <c r="G114" s="48">
        <f t="shared" si="8"/>
        <v>0</v>
      </c>
    </row>
    <row r="115" spans="1:7" x14ac:dyDescent="0.2">
      <c r="A115" s="44" t="s">
        <v>333</v>
      </c>
      <c r="B115" s="42">
        <v>391248</v>
      </c>
      <c r="C115" s="43"/>
      <c r="D115" s="43"/>
      <c r="E115" s="42">
        <v>391248</v>
      </c>
      <c r="G115" s="48">
        <f t="shared" si="8"/>
        <v>0</v>
      </c>
    </row>
    <row r="116" spans="1:7" x14ac:dyDescent="0.2">
      <c r="A116" s="44" t="s">
        <v>334</v>
      </c>
      <c r="B116" s="42">
        <v>63000</v>
      </c>
      <c r="C116" s="43"/>
      <c r="D116" s="43"/>
      <c r="E116" s="42">
        <v>63000</v>
      </c>
      <c r="G116" s="48">
        <f t="shared" si="8"/>
        <v>0</v>
      </c>
    </row>
    <row r="117" spans="1:7" x14ac:dyDescent="0.2">
      <c r="A117" s="44" t="s">
        <v>335</v>
      </c>
      <c r="B117" s="42">
        <v>203600</v>
      </c>
      <c r="C117" s="43"/>
      <c r="D117" s="43"/>
      <c r="E117" s="42">
        <v>203600</v>
      </c>
      <c r="G117" s="48">
        <f t="shared" si="8"/>
        <v>0</v>
      </c>
    </row>
    <row r="118" spans="1:7" x14ac:dyDescent="0.2">
      <c r="A118" s="44" t="s">
        <v>239</v>
      </c>
      <c r="B118" s="42">
        <v>65441.2</v>
      </c>
      <c r="C118" s="43"/>
      <c r="D118" s="43"/>
      <c r="E118" s="42">
        <v>65441.2</v>
      </c>
      <c r="G118" s="48">
        <f t="shared" si="8"/>
        <v>0</v>
      </c>
    </row>
    <row r="119" spans="1:7" x14ac:dyDescent="0.2">
      <c r="A119" s="44" t="s">
        <v>336</v>
      </c>
      <c r="B119" s="42">
        <v>1460298.42</v>
      </c>
      <c r="C119" s="43"/>
      <c r="D119" s="43"/>
      <c r="E119" s="42">
        <v>1460298.42</v>
      </c>
      <c r="G119" s="48">
        <f t="shared" si="8"/>
        <v>0</v>
      </c>
    </row>
    <row r="120" spans="1:7" x14ac:dyDescent="0.2">
      <c r="A120" s="44" t="s">
        <v>337</v>
      </c>
      <c r="B120" s="42">
        <v>2413808</v>
      </c>
      <c r="C120" s="43"/>
      <c r="D120" s="43"/>
      <c r="E120" s="42">
        <v>2413808</v>
      </c>
      <c r="G120" s="48">
        <f t="shared" si="8"/>
        <v>0</v>
      </c>
    </row>
    <row r="121" spans="1:7" x14ac:dyDescent="0.2">
      <c r="A121" s="44" t="s">
        <v>338</v>
      </c>
      <c r="B121" s="42">
        <v>283982</v>
      </c>
      <c r="C121" s="43"/>
      <c r="D121" s="43"/>
      <c r="E121" s="42">
        <v>283982</v>
      </c>
      <c r="G121" s="48">
        <f t="shared" si="8"/>
        <v>0</v>
      </c>
    </row>
    <row r="122" spans="1:7" x14ac:dyDescent="0.2">
      <c r="A122" s="44" t="s">
        <v>103</v>
      </c>
      <c r="B122" s="42">
        <v>13366</v>
      </c>
      <c r="C122" s="43"/>
      <c r="D122" s="43"/>
      <c r="E122" s="42">
        <v>13366</v>
      </c>
      <c r="G122" s="48">
        <f t="shared" si="8"/>
        <v>0</v>
      </c>
    </row>
    <row r="123" spans="1:7" x14ac:dyDescent="0.2">
      <c r="A123" s="44" t="s">
        <v>215</v>
      </c>
      <c r="B123" s="42">
        <v>1316669</v>
      </c>
      <c r="C123" s="43"/>
      <c r="D123" s="43"/>
      <c r="E123" s="42">
        <v>1316669</v>
      </c>
      <c r="G123" s="48">
        <f t="shared" si="8"/>
        <v>0</v>
      </c>
    </row>
    <row r="124" spans="1:7" x14ac:dyDescent="0.2">
      <c r="A124" s="44" t="s">
        <v>339</v>
      </c>
      <c r="B124" s="42">
        <v>1633660</v>
      </c>
      <c r="C124" s="43"/>
      <c r="D124" s="43"/>
      <c r="E124" s="42">
        <v>1633660</v>
      </c>
      <c r="G124" s="48">
        <f t="shared" si="8"/>
        <v>0</v>
      </c>
    </row>
    <row r="125" spans="1:7" x14ac:dyDescent="0.2">
      <c r="A125" s="44" t="s">
        <v>340</v>
      </c>
      <c r="B125" s="42">
        <v>25534</v>
      </c>
      <c r="C125" s="43"/>
      <c r="D125" s="43"/>
      <c r="E125" s="42">
        <v>25534</v>
      </c>
      <c r="G125" s="48">
        <f t="shared" si="8"/>
        <v>0</v>
      </c>
    </row>
    <row r="126" spans="1:7" x14ac:dyDescent="0.2">
      <c r="A126" s="44" t="s">
        <v>341</v>
      </c>
      <c r="B126" s="42">
        <v>221851</v>
      </c>
      <c r="C126" s="45">
        <v>29000</v>
      </c>
      <c r="D126" s="43"/>
      <c r="E126" s="42">
        <v>250851</v>
      </c>
      <c r="G126" s="48">
        <f t="shared" si="8"/>
        <v>29000</v>
      </c>
    </row>
    <row r="127" spans="1:7" x14ac:dyDescent="0.2">
      <c r="A127" s="44" t="s">
        <v>342</v>
      </c>
      <c r="B127" s="42">
        <v>519136</v>
      </c>
      <c r="C127" s="43"/>
      <c r="D127" s="43"/>
      <c r="E127" s="42">
        <v>519136</v>
      </c>
      <c r="G127" s="48">
        <f t="shared" si="8"/>
        <v>0</v>
      </c>
    </row>
    <row r="128" spans="1:7" x14ac:dyDescent="0.2">
      <c r="A128" s="41" t="s">
        <v>139</v>
      </c>
      <c r="B128" s="42">
        <v>58200</v>
      </c>
      <c r="C128" s="43"/>
      <c r="D128" s="43"/>
      <c r="E128" s="42">
        <v>58200</v>
      </c>
      <c r="G128" s="48">
        <f t="shared" si="8"/>
        <v>0</v>
      </c>
    </row>
    <row r="129" spans="1:7" x14ac:dyDescent="0.2">
      <c r="A129" s="44" t="s">
        <v>220</v>
      </c>
      <c r="B129" s="42">
        <v>637566</v>
      </c>
      <c r="C129" s="43"/>
      <c r="D129" s="43"/>
      <c r="E129" s="42">
        <v>637566</v>
      </c>
      <c r="G129" s="48">
        <f t="shared" si="8"/>
        <v>0</v>
      </c>
    </row>
    <row r="130" spans="1:7" x14ac:dyDescent="0.2">
      <c r="A130" s="44" t="s">
        <v>343</v>
      </c>
      <c r="B130" s="42">
        <v>8990</v>
      </c>
      <c r="C130" s="43"/>
      <c r="D130" s="43"/>
      <c r="E130" s="42">
        <v>8990</v>
      </c>
      <c r="G130" s="48">
        <f t="shared" si="8"/>
        <v>0</v>
      </c>
    </row>
    <row r="131" spans="1:7" x14ac:dyDescent="0.2">
      <c r="A131" s="44" t="s">
        <v>223</v>
      </c>
      <c r="B131" s="42">
        <v>727175</v>
      </c>
      <c r="C131" s="43"/>
      <c r="D131" s="43"/>
      <c r="E131" s="42">
        <v>727175</v>
      </c>
      <c r="G131" s="48">
        <f t="shared" si="8"/>
        <v>0</v>
      </c>
    </row>
    <row r="132" spans="1:7" x14ac:dyDescent="0.2">
      <c r="A132" s="44" t="s">
        <v>344</v>
      </c>
      <c r="B132" s="42">
        <v>85307.89</v>
      </c>
      <c r="C132" s="43"/>
      <c r="D132" s="43"/>
      <c r="E132" s="42">
        <v>85307.89</v>
      </c>
      <c r="G132" s="48">
        <f t="shared" si="8"/>
        <v>0</v>
      </c>
    </row>
    <row r="133" spans="1:7" x14ac:dyDescent="0.2">
      <c r="A133" s="44" t="s">
        <v>345</v>
      </c>
      <c r="B133" s="42">
        <v>141639</v>
      </c>
      <c r="C133" s="43"/>
      <c r="D133" s="43"/>
      <c r="E133" s="42">
        <v>141639</v>
      </c>
      <c r="G133" s="48">
        <f t="shared" si="8"/>
        <v>0</v>
      </c>
    </row>
    <row r="134" spans="1:7" x14ac:dyDescent="0.2">
      <c r="A134" s="44" t="s">
        <v>346</v>
      </c>
      <c r="B134" s="42">
        <v>113472</v>
      </c>
      <c r="C134" s="43"/>
      <c r="D134" s="43"/>
      <c r="E134" s="42">
        <v>113472</v>
      </c>
      <c r="G134" s="48">
        <f t="shared" si="8"/>
        <v>0</v>
      </c>
    </row>
    <row r="135" spans="1:7" x14ac:dyDescent="0.2">
      <c r="A135" s="44" t="s">
        <v>347</v>
      </c>
      <c r="B135" s="42">
        <v>18000</v>
      </c>
      <c r="C135" s="43"/>
      <c r="D135" s="43"/>
      <c r="E135" s="42">
        <v>18000</v>
      </c>
      <c r="G135" s="48">
        <f t="shared" si="8"/>
        <v>0</v>
      </c>
    </row>
    <row r="136" spans="1:7" x14ac:dyDescent="0.2">
      <c r="A136" s="44" t="s">
        <v>348</v>
      </c>
      <c r="B136" s="42">
        <v>1143235</v>
      </c>
      <c r="C136" s="43"/>
      <c r="D136" s="43"/>
      <c r="E136" s="42">
        <v>1143235</v>
      </c>
      <c r="G136" s="48">
        <f t="shared" si="8"/>
        <v>0</v>
      </c>
    </row>
    <row r="137" spans="1:7" x14ac:dyDescent="0.2">
      <c r="A137" s="38" t="s">
        <v>228</v>
      </c>
      <c r="B137" s="46">
        <v>31163322.34</v>
      </c>
      <c r="C137" s="47">
        <v>351404</v>
      </c>
      <c r="D137" s="49"/>
      <c r="E137" s="46">
        <v>31514726.34</v>
      </c>
    </row>
    <row r="138" spans="1:7" x14ac:dyDescent="0.2">
      <c r="A138" s="44" t="s">
        <v>200</v>
      </c>
      <c r="B138" s="42">
        <v>312470</v>
      </c>
      <c r="C138" s="43"/>
      <c r="D138" s="43"/>
      <c r="E138" s="42">
        <v>312470</v>
      </c>
      <c r="G138" s="48">
        <f t="shared" ref="G138:G140" si="9">C138-D138</f>
        <v>0</v>
      </c>
    </row>
    <row r="139" spans="1:7" x14ac:dyDescent="0.2">
      <c r="A139" s="44" t="s">
        <v>349</v>
      </c>
      <c r="B139" s="42">
        <v>32521647.34</v>
      </c>
      <c r="C139" s="43"/>
      <c r="D139" s="43"/>
      <c r="E139" s="42">
        <v>32521647.34</v>
      </c>
      <c r="G139" s="48">
        <f t="shared" si="9"/>
        <v>0</v>
      </c>
    </row>
    <row r="140" spans="1:7" x14ac:dyDescent="0.2">
      <c r="A140" s="44" t="s">
        <v>228</v>
      </c>
      <c r="B140" s="60">
        <v>1670795</v>
      </c>
      <c r="C140" s="45">
        <v>351404</v>
      </c>
      <c r="D140" s="43"/>
      <c r="E140" s="60">
        <v>1319391</v>
      </c>
      <c r="G140" s="48">
        <f t="shared" si="9"/>
        <v>351404</v>
      </c>
    </row>
    <row r="141" spans="1:7" x14ac:dyDescent="0.2">
      <c r="A141" s="38" t="s">
        <v>350</v>
      </c>
      <c r="B141" s="46">
        <v>50683949.780000001</v>
      </c>
      <c r="C141" s="47">
        <v>1970748</v>
      </c>
      <c r="D141" s="47">
        <v>1064471</v>
      </c>
      <c r="E141" s="46">
        <v>51590226.780000001</v>
      </c>
    </row>
    <row r="142" spans="1:7" x14ac:dyDescent="0.2">
      <c r="A142" s="44" t="s">
        <v>351</v>
      </c>
      <c r="B142" s="42">
        <v>885318</v>
      </c>
      <c r="C142" s="43"/>
      <c r="D142" s="43"/>
      <c r="E142" s="42">
        <v>885318</v>
      </c>
      <c r="G142" s="48">
        <f t="shared" ref="G142:G147" si="10">C142-D142</f>
        <v>0</v>
      </c>
    </row>
    <row r="143" spans="1:7" x14ac:dyDescent="0.2">
      <c r="A143" s="44" t="s">
        <v>352</v>
      </c>
      <c r="B143" s="42">
        <v>1655068</v>
      </c>
      <c r="C143" s="43"/>
      <c r="D143" s="43"/>
      <c r="E143" s="42">
        <v>1655068</v>
      </c>
      <c r="G143" s="48">
        <f t="shared" si="10"/>
        <v>0</v>
      </c>
    </row>
    <row r="144" spans="1:7" x14ac:dyDescent="0.2">
      <c r="A144" s="44" t="s">
        <v>353</v>
      </c>
      <c r="B144" s="42">
        <v>1997816</v>
      </c>
      <c r="C144" s="43"/>
      <c r="D144" s="43"/>
      <c r="E144" s="42">
        <v>1997816</v>
      </c>
      <c r="G144" s="48">
        <f t="shared" si="10"/>
        <v>0</v>
      </c>
    </row>
    <row r="145" spans="1:7" x14ac:dyDescent="0.2">
      <c r="A145" s="44" t="s">
        <v>354</v>
      </c>
      <c r="B145" s="42">
        <v>1997817</v>
      </c>
      <c r="C145" s="43"/>
      <c r="D145" s="43"/>
      <c r="E145" s="42">
        <v>1997817</v>
      </c>
      <c r="G145" s="48">
        <f t="shared" si="10"/>
        <v>0</v>
      </c>
    </row>
    <row r="146" spans="1:7" x14ac:dyDescent="0.2">
      <c r="A146" s="44" t="s">
        <v>355</v>
      </c>
      <c r="B146" s="42">
        <v>1997817</v>
      </c>
      <c r="C146" s="43"/>
      <c r="D146" s="43"/>
      <c r="E146" s="42">
        <v>1997817</v>
      </c>
      <c r="G146" s="48">
        <f t="shared" si="10"/>
        <v>0</v>
      </c>
    </row>
    <row r="147" spans="1:7" x14ac:dyDescent="0.2">
      <c r="A147" s="44" t="s">
        <v>350</v>
      </c>
      <c r="B147" s="42">
        <v>42150113.780000001</v>
      </c>
      <c r="C147" s="45">
        <v>1970748</v>
      </c>
      <c r="D147" s="45">
        <v>1064471</v>
      </c>
      <c r="E147" s="42">
        <v>43056390.780000001</v>
      </c>
      <c r="G147" s="48">
        <f t="shared" si="10"/>
        <v>906277</v>
      </c>
    </row>
    <row r="148" spans="1:7" x14ac:dyDescent="0.2">
      <c r="A148" s="52" t="s">
        <v>246</v>
      </c>
      <c r="B148" s="53">
        <v>633346257.88</v>
      </c>
      <c r="C148" s="61">
        <v>837109</v>
      </c>
      <c r="D148" s="61">
        <v>70846.720000000001</v>
      </c>
      <c r="E148" s="53">
        <v>632579995.60000002</v>
      </c>
    </row>
    <row r="149" spans="1:7" x14ac:dyDescent="0.2">
      <c r="A149" s="54" t="s">
        <v>247</v>
      </c>
      <c r="B149" s="39">
        <v>861756914.71000004</v>
      </c>
      <c r="C149" s="55">
        <v>203906614.02000001</v>
      </c>
      <c r="D149" s="55">
        <v>116938539.3</v>
      </c>
      <c r="E149" s="39">
        <v>948724989.42999995</v>
      </c>
      <c r="G149" s="48">
        <f>SUM(G14:G148)</f>
        <v>126442377.09999999</v>
      </c>
    </row>
  </sheetData>
  <mergeCells count="11">
    <mergeCell ref="A6:C6"/>
    <mergeCell ref="A1:C1"/>
    <mergeCell ref="A2:C2"/>
    <mergeCell ref="A3:C3"/>
    <mergeCell ref="A4:C4"/>
    <mergeCell ref="A5:C5"/>
    <mergeCell ref="A7:C7"/>
    <mergeCell ref="B8:E8"/>
    <mergeCell ref="B9:E9"/>
    <mergeCell ref="B10:E10"/>
    <mergeCell ref="C11:D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K8" sqref="K8"/>
    </sheetView>
  </sheetViews>
  <sheetFormatPr defaultRowHeight="14.25" x14ac:dyDescent="0.2"/>
  <cols>
    <col min="1" max="1" width="25.375" style="30" bestFit="1" customWidth="1"/>
    <col min="2" max="2" width="13" style="30" bestFit="1" customWidth="1"/>
    <col min="3" max="3" width="10.5" style="30" bestFit="1" customWidth="1"/>
    <col min="4" max="4" width="5" style="30" bestFit="1" customWidth="1"/>
    <col min="5" max="5" width="13" style="30" bestFit="1" customWidth="1"/>
    <col min="6" max="16384" width="9" style="30"/>
  </cols>
  <sheetData>
    <row r="1" spans="1:7" ht="15.75" x14ac:dyDescent="0.2">
      <c r="A1" s="82" t="s">
        <v>356</v>
      </c>
      <c r="B1" s="82"/>
      <c r="C1" s="82"/>
      <c r="D1" s="29"/>
      <c r="E1" s="29"/>
    </row>
    <row r="2" spans="1:7" x14ac:dyDescent="0.2">
      <c r="A2" s="76" t="s">
        <v>357</v>
      </c>
      <c r="B2" s="76"/>
      <c r="C2" s="76"/>
      <c r="D2" s="29"/>
      <c r="E2" s="29"/>
    </row>
    <row r="3" spans="1:7" x14ac:dyDescent="0.2">
      <c r="A3" s="76" t="s">
        <v>358</v>
      </c>
      <c r="B3" s="76"/>
      <c r="C3" s="76"/>
      <c r="D3" s="29"/>
      <c r="E3" s="29"/>
    </row>
    <row r="4" spans="1:7" x14ac:dyDescent="0.2">
      <c r="A4" s="83" t="s">
        <v>359</v>
      </c>
      <c r="B4" s="83"/>
      <c r="C4" s="83"/>
      <c r="D4" s="29"/>
      <c r="E4" s="29"/>
    </row>
    <row r="5" spans="1:7" ht="15.75" x14ac:dyDescent="0.2">
      <c r="A5" s="75" t="s">
        <v>38</v>
      </c>
      <c r="B5" s="75"/>
      <c r="C5" s="75"/>
      <c r="D5" s="29"/>
      <c r="E5" s="29"/>
    </row>
    <row r="6" spans="1:7" x14ac:dyDescent="0.2">
      <c r="A6" s="76" t="s">
        <v>39</v>
      </c>
      <c r="B6" s="76"/>
      <c r="C6" s="76"/>
      <c r="D6" s="29"/>
      <c r="E6" s="29"/>
    </row>
    <row r="7" spans="1:7" x14ac:dyDescent="0.2">
      <c r="A7" s="76" t="s">
        <v>40</v>
      </c>
      <c r="B7" s="76"/>
      <c r="C7" s="76"/>
      <c r="D7" s="29"/>
      <c r="E7" s="29"/>
    </row>
    <row r="8" spans="1:7" x14ac:dyDescent="0.2">
      <c r="A8" s="31" t="s">
        <v>41</v>
      </c>
      <c r="B8" s="77" t="s">
        <v>38</v>
      </c>
      <c r="C8" s="77"/>
      <c r="D8" s="77"/>
      <c r="E8" s="77"/>
    </row>
    <row r="9" spans="1:7" x14ac:dyDescent="0.2">
      <c r="A9" s="32" t="s">
        <v>41</v>
      </c>
      <c r="B9" s="78" t="s">
        <v>356</v>
      </c>
      <c r="C9" s="79"/>
      <c r="D9" s="79"/>
      <c r="E9" s="79"/>
    </row>
    <row r="10" spans="1:7" x14ac:dyDescent="0.2">
      <c r="A10" s="33" t="s">
        <v>42</v>
      </c>
      <c r="B10" s="80" t="s">
        <v>40</v>
      </c>
      <c r="C10" s="81"/>
      <c r="D10" s="81"/>
      <c r="E10" s="81"/>
    </row>
    <row r="11" spans="1:7" x14ac:dyDescent="0.2">
      <c r="A11" s="33" t="s">
        <v>41</v>
      </c>
      <c r="B11" s="34" t="s">
        <v>43</v>
      </c>
      <c r="C11" s="73" t="s">
        <v>44</v>
      </c>
      <c r="D11" s="74"/>
      <c r="E11" s="34" t="s">
        <v>45</v>
      </c>
    </row>
    <row r="12" spans="1:7" x14ac:dyDescent="0.2">
      <c r="A12" s="35" t="s">
        <v>41</v>
      </c>
      <c r="B12" s="36" t="s">
        <v>46</v>
      </c>
      <c r="C12" s="37" t="s">
        <v>47</v>
      </c>
      <c r="D12" s="37" t="s">
        <v>48</v>
      </c>
      <c r="E12" s="36" t="s">
        <v>46</v>
      </c>
      <c r="G12" s="30" t="s">
        <v>360</v>
      </c>
    </row>
    <row r="13" spans="1:7" x14ac:dyDescent="0.2">
      <c r="A13" s="38" t="s">
        <v>361</v>
      </c>
      <c r="B13" s="39">
        <v>1658709.6</v>
      </c>
      <c r="C13" s="56"/>
      <c r="D13" s="56"/>
      <c r="E13" s="39">
        <v>1658709.6</v>
      </c>
    </row>
    <row r="14" spans="1:7" x14ac:dyDescent="0.2">
      <c r="A14" s="44" t="s">
        <v>276</v>
      </c>
      <c r="B14" s="42">
        <v>1658709.6</v>
      </c>
      <c r="C14" s="43"/>
      <c r="D14" s="43"/>
      <c r="E14" s="42">
        <v>1658709.6</v>
      </c>
      <c r="G14" s="48">
        <f>C14-D14</f>
        <v>0</v>
      </c>
    </row>
    <row r="15" spans="1:7" x14ac:dyDescent="0.2">
      <c r="A15" s="38" t="s">
        <v>169</v>
      </c>
      <c r="B15" s="46">
        <v>25564806</v>
      </c>
      <c r="C15" s="49"/>
      <c r="D15" s="49"/>
      <c r="E15" s="46">
        <v>25564806</v>
      </c>
    </row>
    <row r="16" spans="1:7" x14ac:dyDescent="0.2">
      <c r="A16" s="41" t="s">
        <v>169</v>
      </c>
      <c r="B16" s="42">
        <v>22575293</v>
      </c>
      <c r="C16" s="43"/>
      <c r="D16" s="43"/>
      <c r="E16" s="42">
        <v>22575293</v>
      </c>
      <c r="G16" s="48">
        <f t="shared" ref="G16:G17" si="0">C16-D16</f>
        <v>0</v>
      </c>
    </row>
    <row r="17" spans="1:7" x14ac:dyDescent="0.2">
      <c r="A17" s="44" t="s">
        <v>362</v>
      </c>
      <c r="B17" s="42">
        <v>2989513</v>
      </c>
      <c r="C17" s="43"/>
      <c r="D17" s="43"/>
      <c r="E17" s="42">
        <v>2989513</v>
      </c>
      <c r="G17" s="48">
        <f t="shared" si="0"/>
        <v>0</v>
      </c>
    </row>
    <row r="18" spans="1:7" x14ac:dyDescent="0.2">
      <c r="A18" s="38" t="s">
        <v>363</v>
      </c>
      <c r="B18" s="46">
        <v>129470335</v>
      </c>
      <c r="C18" s="47">
        <v>19100872.170000002</v>
      </c>
      <c r="D18" s="49"/>
      <c r="E18" s="46">
        <v>148571207.16999999</v>
      </c>
    </row>
    <row r="19" spans="1:7" x14ac:dyDescent="0.2">
      <c r="A19" s="57" t="s">
        <v>364</v>
      </c>
      <c r="B19" s="58">
        <v>46011170.5</v>
      </c>
      <c r="C19" s="43"/>
      <c r="D19" s="43"/>
      <c r="E19" s="58">
        <v>46011170.5</v>
      </c>
      <c r="G19" s="48">
        <f t="shared" ref="G19:G28" si="1">C19-D19</f>
        <v>0</v>
      </c>
    </row>
    <row r="20" spans="1:7" x14ac:dyDescent="0.2">
      <c r="A20" s="57" t="s">
        <v>85</v>
      </c>
      <c r="B20" s="58">
        <v>12692602.460000001</v>
      </c>
      <c r="C20" s="45">
        <v>256906.17</v>
      </c>
      <c r="D20" s="43"/>
      <c r="E20" s="58">
        <v>12949508.630000001</v>
      </c>
      <c r="G20" s="48">
        <f t="shared" si="1"/>
        <v>256906.17</v>
      </c>
    </row>
    <row r="21" spans="1:7" x14ac:dyDescent="0.2">
      <c r="A21" s="57" t="s">
        <v>365</v>
      </c>
      <c r="B21" s="58">
        <v>8989547.2100000009</v>
      </c>
      <c r="C21" s="43"/>
      <c r="D21" s="43"/>
      <c r="E21" s="58">
        <v>8989547.2100000009</v>
      </c>
      <c r="G21" s="48">
        <f t="shared" si="1"/>
        <v>0</v>
      </c>
    </row>
    <row r="22" spans="1:7" x14ac:dyDescent="0.2">
      <c r="A22" s="57" t="s">
        <v>366</v>
      </c>
      <c r="B22" s="58">
        <v>2415811</v>
      </c>
      <c r="C22" s="43"/>
      <c r="D22" s="43"/>
      <c r="E22" s="58">
        <v>2415811</v>
      </c>
      <c r="G22" s="48">
        <f t="shared" si="1"/>
        <v>0</v>
      </c>
    </row>
    <row r="23" spans="1:7" x14ac:dyDescent="0.2">
      <c r="A23" s="57" t="s">
        <v>151</v>
      </c>
      <c r="B23" s="58">
        <v>597977</v>
      </c>
      <c r="C23" s="43"/>
      <c r="D23" s="43"/>
      <c r="E23" s="58">
        <v>597977</v>
      </c>
      <c r="G23" s="48">
        <f t="shared" si="1"/>
        <v>0</v>
      </c>
    </row>
    <row r="24" spans="1:7" x14ac:dyDescent="0.2">
      <c r="A24" s="57" t="s">
        <v>300</v>
      </c>
      <c r="B24" s="58">
        <v>31384862.829999998</v>
      </c>
      <c r="C24" s="45">
        <v>17373966</v>
      </c>
      <c r="D24" s="43"/>
      <c r="E24" s="58">
        <v>48758828.829999998</v>
      </c>
      <c r="G24" s="48">
        <f t="shared" si="1"/>
        <v>17373966</v>
      </c>
    </row>
    <row r="25" spans="1:7" x14ac:dyDescent="0.2">
      <c r="A25" s="57" t="s">
        <v>312</v>
      </c>
      <c r="B25" s="58">
        <v>10312026</v>
      </c>
      <c r="C25" s="45">
        <v>1470000</v>
      </c>
      <c r="D25" s="43"/>
      <c r="E25" s="58">
        <v>11782026</v>
      </c>
      <c r="G25" s="48">
        <f t="shared" si="1"/>
        <v>1470000</v>
      </c>
    </row>
    <row r="26" spans="1:7" x14ac:dyDescent="0.2">
      <c r="A26" s="57" t="s">
        <v>228</v>
      </c>
      <c r="B26" s="58">
        <v>14921381</v>
      </c>
      <c r="C26" s="43"/>
      <c r="D26" s="43"/>
      <c r="E26" s="58">
        <v>14921381</v>
      </c>
      <c r="G26" s="48">
        <f t="shared" si="1"/>
        <v>0</v>
      </c>
    </row>
    <row r="27" spans="1:7" x14ac:dyDescent="0.2">
      <c r="A27" s="57" t="s">
        <v>350</v>
      </c>
      <c r="B27" s="58">
        <v>2144957</v>
      </c>
      <c r="C27" s="43"/>
      <c r="D27" s="43"/>
      <c r="E27" s="58">
        <v>2144957</v>
      </c>
      <c r="G27" s="48">
        <f t="shared" si="1"/>
        <v>0</v>
      </c>
    </row>
    <row r="28" spans="1:7" x14ac:dyDescent="0.2">
      <c r="A28" s="52" t="s">
        <v>246</v>
      </c>
      <c r="B28" s="53">
        <v>62248790</v>
      </c>
      <c r="C28" s="50"/>
      <c r="D28" s="50"/>
      <c r="E28" s="53">
        <v>62248790</v>
      </c>
      <c r="G28" s="48">
        <f t="shared" si="1"/>
        <v>0</v>
      </c>
    </row>
    <row r="29" spans="1:7" x14ac:dyDescent="0.2">
      <c r="A29" s="54" t="s">
        <v>247</v>
      </c>
      <c r="B29" s="39">
        <v>94445060.599999994</v>
      </c>
      <c r="C29" s="55">
        <v>19100872.170000002</v>
      </c>
      <c r="D29" s="62"/>
      <c r="E29" s="39">
        <v>113545932.77</v>
      </c>
      <c r="G29" s="48">
        <f>SUM(G14:G28)</f>
        <v>19100872.170000002</v>
      </c>
    </row>
  </sheetData>
  <mergeCells count="11">
    <mergeCell ref="A6:C6"/>
    <mergeCell ref="A1:C1"/>
    <mergeCell ref="A2:C2"/>
    <mergeCell ref="A3:C3"/>
    <mergeCell ref="A4:C4"/>
    <mergeCell ref="A5:C5"/>
    <mergeCell ref="A7:C7"/>
    <mergeCell ref="B8:E8"/>
    <mergeCell ref="B9:E9"/>
    <mergeCell ref="B10:E10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jitm</vt:lpstr>
      <vt:lpstr>cit</vt:lpstr>
      <vt:lpstr>cutm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cutm</dc:creator>
  <cp:lastModifiedBy>HRD</cp:lastModifiedBy>
  <dcterms:created xsi:type="dcterms:W3CDTF">2020-05-29T10:29:40Z</dcterms:created>
  <dcterms:modified xsi:type="dcterms:W3CDTF">2022-06-03T11:11:33Z</dcterms:modified>
</cp:coreProperties>
</file>